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jimenezs\Documents\Mis Documentos\Mis Documentos\2016\Plan  Anual de  Compras\Programa 780 Vice Ministerio de Paz\"/>
    </mc:Choice>
  </mc:AlternateContent>
  <bookViews>
    <workbookView xWindow="240" yWindow="1905" windowWidth="19440" windowHeight="8175"/>
  </bookViews>
  <sheets>
    <sheet name="PLAN ANUAL DE COMPRAS 2016" sheetId="2" r:id="rId1"/>
  </sheets>
  <definedNames>
    <definedName name="_xlnm._FilterDatabase" localSheetId="0" hidden="1">'PLAN ANUAL DE COMPRAS 2016'!$A$4:$J$135</definedName>
    <definedName name="ON">#REF!</definedName>
  </definedNames>
  <calcPr calcId="152511"/>
</workbook>
</file>

<file path=xl/calcChain.xml><?xml version="1.0" encoding="utf-8"?>
<calcChain xmlns="http://schemas.openxmlformats.org/spreadsheetml/2006/main">
  <c r="J126" i="2" l="1"/>
  <c r="J135" i="2"/>
  <c r="J25" i="2"/>
  <c r="J130" i="2"/>
  <c r="J83" i="2" l="1"/>
  <c r="J82" i="2"/>
  <c r="J81" i="2"/>
  <c r="J49" i="2"/>
  <c r="J47" i="2"/>
  <c r="J38" i="2"/>
  <c r="J34" i="2"/>
  <c r="I37" i="2"/>
  <c r="J37" i="2" s="1"/>
  <c r="I36" i="2"/>
  <c r="J36" i="2" s="1"/>
  <c r="I35" i="2"/>
  <c r="J35" i="2" s="1"/>
  <c r="J23" i="2"/>
  <c r="J16" i="2"/>
  <c r="J13" i="2"/>
  <c r="J39" i="2" l="1"/>
  <c r="J33" i="2"/>
  <c r="J32" i="2"/>
  <c r="J31" i="2"/>
  <c r="J28" i="2"/>
  <c r="J19" i="2"/>
  <c r="J5" i="2" l="1"/>
  <c r="J134" i="2" l="1"/>
  <c r="J133" i="2"/>
  <c r="J132" i="2"/>
  <c r="J131" i="2"/>
  <c r="J129" i="2"/>
  <c r="J128" i="2"/>
  <c r="J127" i="2"/>
  <c r="J125" i="2"/>
  <c r="J124" i="2"/>
  <c r="J123" i="2"/>
  <c r="J120" i="2"/>
  <c r="J119" i="2"/>
  <c r="J118" i="2"/>
  <c r="J117" i="2"/>
  <c r="J116" i="2"/>
  <c r="J115" i="2"/>
  <c r="J114" i="2"/>
  <c r="J113" i="2"/>
  <c r="J112" i="2"/>
  <c r="J111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6" i="2"/>
  <c r="J85" i="2"/>
  <c r="J84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8" i="2"/>
  <c r="J46" i="2"/>
  <c r="J45" i="2"/>
  <c r="J44" i="2"/>
  <c r="J43" i="2"/>
  <c r="J42" i="2"/>
  <c r="J41" i="2"/>
  <c r="J40" i="2"/>
  <c r="J30" i="2"/>
  <c r="J29" i="2"/>
  <c r="J27" i="2"/>
  <c r="J26" i="2"/>
  <c r="J22" i="2"/>
  <c r="J21" i="2"/>
  <c r="J20" i="2"/>
  <c r="J18" i="2"/>
  <c r="J14" i="2"/>
  <c r="J12" i="2"/>
  <c r="J11" i="2"/>
  <c r="J10" i="2"/>
  <c r="J9" i="2"/>
  <c r="J8" i="2"/>
  <c r="J6" i="2"/>
</calcChain>
</file>

<file path=xl/sharedStrings.xml><?xml version="1.0" encoding="utf-8"?>
<sst xmlns="http://schemas.openxmlformats.org/spreadsheetml/2006/main" count="899" uniqueCount="417">
  <si>
    <t>10101</t>
  </si>
  <si>
    <t>001</t>
  </si>
  <si>
    <t>3</t>
  </si>
  <si>
    <t>000001</t>
  </si>
  <si>
    <t>000002</t>
  </si>
  <si>
    <t>000020</t>
  </si>
  <si>
    <t>005</t>
  </si>
  <si>
    <t>000040</t>
  </si>
  <si>
    <t>900</t>
  </si>
  <si>
    <t>000005</t>
  </si>
  <si>
    <t>000010</t>
  </si>
  <si>
    <t>000035</t>
  </si>
  <si>
    <t>000080</t>
  </si>
  <si>
    <t>000100</t>
  </si>
  <si>
    <t>000140</t>
  </si>
  <si>
    <t>000200</t>
  </si>
  <si>
    <t>000260</t>
  </si>
  <si>
    <t>000300</t>
  </si>
  <si>
    <t>000520</t>
  </si>
  <si>
    <t>015</t>
  </si>
  <si>
    <t>020</t>
  </si>
  <si>
    <t>025</t>
  </si>
  <si>
    <t>000003</t>
  </si>
  <si>
    <t>000030</t>
  </si>
  <si>
    <t>000540</t>
  </si>
  <si>
    <t>10103</t>
  </si>
  <si>
    <t>003000</t>
  </si>
  <si>
    <t>000015</t>
  </si>
  <si>
    <t>000400</t>
  </si>
  <si>
    <t>001000</t>
  </si>
  <si>
    <t>10201</t>
  </si>
  <si>
    <t>090601</t>
  </si>
  <si>
    <t>10202</t>
  </si>
  <si>
    <t>10204</t>
  </si>
  <si>
    <t>000060</t>
  </si>
  <si>
    <t>110</t>
  </si>
  <si>
    <t>000095</t>
  </si>
  <si>
    <t>10301</t>
  </si>
  <si>
    <t>000220</t>
  </si>
  <si>
    <t>10302</t>
  </si>
  <si>
    <t>10303</t>
  </si>
  <si>
    <t>000070</t>
  </si>
  <si>
    <t>000120</t>
  </si>
  <si>
    <t>000800</t>
  </si>
  <si>
    <t>001800</t>
  </si>
  <si>
    <t>040</t>
  </si>
  <si>
    <t>045</t>
  </si>
  <si>
    <t>010</t>
  </si>
  <si>
    <t>100701</t>
  </si>
  <si>
    <t>000180</t>
  </si>
  <si>
    <t>210</t>
  </si>
  <si>
    <t>090801</t>
  </si>
  <si>
    <t>000420</t>
  </si>
  <si>
    <t>000550</t>
  </si>
  <si>
    <t>001005</t>
  </si>
  <si>
    <t>10406</t>
  </si>
  <si>
    <t>030</t>
  </si>
  <si>
    <t>035</t>
  </si>
  <si>
    <t>050</t>
  </si>
  <si>
    <t>060</t>
  </si>
  <si>
    <t>065</t>
  </si>
  <si>
    <t>095</t>
  </si>
  <si>
    <t>120</t>
  </si>
  <si>
    <t>125</t>
  </si>
  <si>
    <t>140</t>
  </si>
  <si>
    <t>000700</t>
  </si>
  <si>
    <t>180</t>
  </si>
  <si>
    <t>200</t>
  </si>
  <si>
    <t>10499</t>
  </si>
  <si>
    <t>000195</t>
  </si>
  <si>
    <t>000270</t>
  </si>
  <si>
    <t>000280</t>
  </si>
  <si>
    <t>000285</t>
  </si>
  <si>
    <t>000325</t>
  </si>
  <si>
    <t>000380</t>
  </si>
  <si>
    <t>105</t>
  </si>
  <si>
    <t>240</t>
  </si>
  <si>
    <t>080805</t>
  </si>
  <si>
    <t>080820</t>
  </si>
  <si>
    <t>080905</t>
  </si>
  <si>
    <t>10501</t>
  </si>
  <si>
    <t>10502</t>
  </si>
  <si>
    <t>10601</t>
  </si>
  <si>
    <t>10701</t>
  </si>
  <si>
    <t>000004</t>
  </si>
  <si>
    <t>10702</t>
  </si>
  <si>
    <t>090</t>
  </si>
  <si>
    <t>10805</t>
  </si>
  <si>
    <t>000580</t>
  </si>
  <si>
    <t>001060</t>
  </si>
  <si>
    <t>10808</t>
  </si>
  <si>
    <t>10999</t>
  </si>
  <si>
    <t>20101</t>
  </si>
  <si>
    <t>001205</t>
  </si>
  <si>
    <t>000505</t>
  </si>
  <si>
    <t>115</t>
  </si>
  <si>
    <t>160</t>
  </si>
  <si>
    <t>310</t>
  </si>
  <si>
    <t>006000</t>
  </si>
  <si>
    <t>Desinfectante</t>
  </si>
  <si>
    <t>20104</t>
  </si>
  <si>
    <t>001750</t>
  </si>
  <si>
    <t>001950</t>
  </si>
  <si>
    <t>000440</t>
  </si>
  <si>
    <t>20203</t>
  </si>
  <si>
    <t>000740</t>
  </si>
  <si>
    <t>430</t>
  </si>
  <si>
    <t>20304</t>
  </si>
  <si>
    <t>050020</t>
  </si>
  <si>
    <t>435</t>
  </si>
  <si>
    <t>000201</t>
  </si>
  <si>
    <t>29901</t>
  </si>
  <si>
    <t>025005</t>
  </si>
  <si>
    <t>100015</t>
  </si>
  <si>
    <t>150010</t>
  </si>
  <si>
    <t>175020</t>
  </si>
  <si>
    <t>250005</t>
  </si>
  <si>
    <t>700010</t>
  </si>
  <si>
    <t>700015</t>
  </si>
  <si>
    <t>700025</t>
  </si>
  <si>
    <t>700040</t>
  </si>
  <si>
    <t>700045</t>
  </si>
  <si>
    <t>700060</t>
  </si>
  <si>
    <t>775010</t>
  </si>
  <si>
    <t>000063</t>
  </si>
  <si>
    <t>29903</t>
  </si>
  <si>
    <t>125030</t>
  </si>
  <si>
    <t>125040</t>
  </si>
  <si>
    <t>000281</t>
  </si>
  <si>
    <t>011039</t>
  </si>
  <si>
    <t>000590</t>
  </si>
  <si>
    <t>250075</t>
  </si>
  <si>
    <t>250080</t>
  </si>
  <si>
    <t>175075</t>
  </si>
  <si>
    <t>004920</t>
  </si>
  <si>
    <t>300010</t>
  </si>
  <si>
    <t>29904</t>
  </si>
  <si>
    <t>29905</t>
  </si>
  <si>
    <t>050010</t>
  </si>
  <si>
    <t>Limpiones</t>
  </si>
  <si>
    <t>013080</t>
  </si>
  <si>
    <t>29999</t>
  </si>
  <si>
    <t>50104</t>
  </si>
  <si>
    <t>50105</t>
  </si>
  <si>
    <t>50199</t>
  </si>
  <si>
    <t>Alquiler De Equipo De Computo</t>
  </si>
  <si>
    <t>Contrato Servicio De Alcantarillado (Contrato Marco)</t>
  </si>
  <si>
    <t>Contrato Servicio De Energía Eléctrica (Contrato Marco)</t>
  </si>
  <si>
    <t>Servicios De Telecomunicaciones.</t>
  </si>
  <si>
    <t>Servicio De Television Por Cable</t>
  </si>
  <si>
    <t>Contrato Servicio De Impresión, Encuadernación Y Otros (Contrato Marco)</t>
  </si>
  <si>
    <t>Servicio De Fumigacion</t>
  </si>
  <si>
    <t>Traslado De Funcionarios Publicos Dentro Del Pais</t>
  </si>
  <si>
    <t>Servicio De Hospedaje Dentro Del Pais</t>
  </si>
  <si>
    <t>Contrato De Seguros (Contrato Marco)</t>
  </si>
  <si>
    <t>Pago De Marchamo - Derecho De Circulacion</t>
  </si>
  <si>
    <t>Contrato De Cupones Para Gasolina (Contrato Marco)</t>
  </si>
  <si>
    <t>Azucar En Bolsita</t>
  </si>
  <si>
    <t>Cafe</t>
  </si>
  <si>
    <t>Te</t>
  </si>
  <si>
    <t>Galletas</t>
  </si>
  <si>
    <t>Sorbetos</t>
  </si>
  <si>
    <t>Crema Para Cafe En Bolsita</t>
  </si>
  <si>
    <t>Jugos</t>
  </si>
  <si>
    <t>Regleta De 6 Tomas</t>
  </si>
  <si>
    <t>Almohadilla Para Sellos De Hule</t>
  </si>
  <si>
    <t>Bandas De Hule</t>
  </si>
  <si>
    <t>Bandas De Hule No.2</t>
  </si>
  <si>
    <t>Bandas De Hule No. 6</t>
  </si>
  <si>
    <t>Bandas De Hule No.32</t>
  </si>
  <si>
    <t>Bandas De Hule No.33</t>
  </si>
  <si>
    <t>Borrador</t>
  </si>
  <si>
    <t>Borrador Para Pizarra Acrilica</t>
  </si>
  <si>
    <t>Prensa Para Folder</t>
  </si>
  <si>
    <t>Cinta Adhesiva.</t>
  </si>
  <si>
    <t>Cinta Adhesiva Magica De 1.89 Cms.</t>
  </si>
  <si>
    <t>Cinta Adhesiva Para Pared</t>
  </si>
  <si>
    <t>Clip No. 1</t>
  </si>
  <si>
    <t>Corrector Liquido</t>
  </si>
  <si>
    <t>Corrector Liquido Tipo Lapiz</t>
  </si>
  <si>
    <t>Fechadores Automaticos</t>
  </si>
  <si>
    <t>Goma Loca (Uso Multiple)</t>
  </si>
  <si>
    <t>Marcador Permanente</t>
  </si>
  <si>
    <t>Marcador Negro, Punta Fina</t>
  </si>
  <si>
    <t>Marcador Azul, Punta Fina</t>
  </si>
  <si>
    <t>Marcador Rojo, Punta Fina</t>
  </si>
  <si>
    <t>Marcador Azul, Punta Gruesa Biselada</t>
  </si>
  <si>
    <t>Marcador Negro, Punta Gruesa Biselada</t>
  </si>
  <si>
    <t>Marcador Rojo, Punta Gruesa Biselada</t>
  </si>
  <si>
    <t>Perforadora Industrial</t>
  </si>
  <si>
    <t>Perforadoras Medianas De Metal, De 2 Huecos</t>
  </si>
  <si>
    <t>Sello Automatico</t>
  </si>
  <si>
    <t>Portaclip Magnetico</t>
  </si>
  <si>
    <t>Reglas Plasticas De 50 Cms.</t>
  </si>
  <si>
    <t>Banderitas (Tape-Flag)</t>
  </si>
  <si>
    <t>Llave Maya</t>
  </si>
  <si>
    <t>Carpetas De Manila Tamaño Carta</t>
  </si>
  <si>
    <t>Carpetas Manila Tamaño Oficio</t>
  </si>
  <si>
    <t>Libros De Actas, De 100 Folios</t>
  </si>
  <si>
    <t>Papel Bond De 90 Grs., Tamaño Carta</t>
  </si>
  <si>
    <t>Papel Bond Blanco Y En Colores, Tamaño Carta</t>
  </si>
  <si>
    <t>Block De Memorando</t>
  </si>
  <si>
    <t>Cartulina Imitacion Cuero, Color Y Medidas A Escoger</t>
  </si>
  <si>
    <t>Cartulina Kimberly Tama¤O Carta, De 220 Grs</t>
  </si>
  <si>
    <t>Sobres Blancos, Correspondencia Con Ventanilla</t>
  </si>
  <si>
    <t>Sobre De Manila No. 01 De 4.9 X 7.4 Cms</t>
  </si>
  <si>
    <t>Sobre De Manila No. 02 De 7 X 10 Cms</t>
  </si>
  <si>
    <t>Sobre De Manila No. 2.5 De 8 X 11.6 Cms</t>
  </si>
  <si>
    <t>Sobre De Manila De No. 03 De 8.9 X 12.7 Cms</t>
  </si>
  <si>
    <t>Sobre De Manila No. 08 De 20.3 X 27.9 Cms</t>
  </si>
  <si>
    <t>Sobre De Manila No. 10, De 22.8 X 30. 5 Cms</t>
  </si>
  <si>
    <t>Sobres De Manila No. 12</t>
  </si>
  <si>
    <t>Sobre De Manila No. 14 De 25 X 38 Cms.</t>
  </si>
  <si>
    <t>Sobre De Manila No. 10 X 15 De 25.4 X 38.1 Cms</t>
  </si>
  <si>
    <t>Sobre Manila No. 9, Tamaño Carta, 23 X 30.5 Cms.</t>
  </si>
  <si>
    <t>Sobre De Manila, No. 13, Tamaño Oficio, 25.5 X 33 Cms.</t>
  </si>
  <si>
    <t>Servilletas Desechables</t>
  </si>
  <si>
    <t>Papel Higienico</t>
  </si>
  <si>
    <t>Papel Higienico Tipo Jumbo (Dispensador)</t>
  </si>
  <si>
    <t>Papel Carbon Tamaño Carta</t>
  </si>
  <si>
    <t>Cajas De Carton</t>
  </si>
  <si>
    <t>Toallas Desechables De Papel</t>
  </si>
  <si>
    <t>Franela</t>
  </si>
  <si>
    <t>Pañitos</t>
  </si>
  <si>
    <t>Limpiador De Muebles</t>
  </si>
  <si>
    <t>Detergente</t>
  </si>
  <si>
    <t>Jabon Antibacterial</t>
  </si>
  <si>
    <t>Jabon Lavaplatos</t>
  </si>
  <si>
    <t>Desodorante Ambiental En Pastilla</t>
  </si>
  <si>
    <t>Desodorante Ambiental En Aerosol</t>
  </si>
  <si>
    <t>Bolsa Para Basura, Tipo Jardin, 10 Uds. Aprox.</t>
  </si>
  <si>
    <t>Cloro Pastilla</t>
  </si>
  <si>
    <t>Cloridex</t>
  </si>
  <si>
    <t>Bateria Alcalina Aa</t>
  </si>
  <si>
    <t>Bateria Alcalina Aaa</t>
  </si>
  <si>
    <t>Guantes De Hule</t>
  </si>
  <si>
    <t>Ventilador De Pie</t>
  </si>
  <si>
    <t>Engrapadora Industrial</t>
  </si>
  <si>
    <t>Trituradoras Uso Oficina</t>
  </si>
  <si>
    <t>Disco Duro</t>
  </si>
  <si>
    <t>PLAN ANUAL DE COMPRAS PERIODO 2016</t>
  </si>
  <si>
    <t>Articulo</t>
  </si>
  <si>
    <t>Cant. Total</t>
  </si>
  <si>
    <t>Precio Unt.</t>
  </si>
  <si>
    <t>Precio Total</t>
  </si>
  <si>
    <t>10101001000001</t>
  </si>
  <si>
    <t>10103005000001</t>
  </si>
  <si>
    <t>10103005003000</t>
  </si>
  <si>
    <t>10201005090601</t>
  </si>
  <si>
    <t>10202001000010</t>
  </si>
  <si>
    <t>10204900000001</t>
  </si>
  <si>
    <t>10204900000010</t>
  </si>
  <si>
    <t>10301001000080</t>
  </si>
  <si>
    <t>10302001000010</t>
  </si>
  <si>
    <t>10303001001800</t>
  </si>
  <si>
    <t>10303005000001</t>
  </si>
  <si>
    <t>10499005090801</t>
  </si>
  <si>
    <t>10499900080820</t>
  </si>
  <si>
    <t>10501001000300</t>
  </si>
  <si>
    <t>10502001000015</t>
  </si>
  <si>
    <t>10601001000010</t>
  </si>
  <si>
    <t>10701001000095</t>
  </si>
  <si>
    <t>10702005000001</t>
  </si>
  <si>
    <t>10702900080905</t>
  </si>
  <si>
    <t>10805001000020</t>
  </si>
  <si>
    <t>10808900000010</t>
  </si>
  <si>
    <t>10999005000010</t>
  </si>
  <si>
    <t>20101001000005</t>
  </si>
  <si>
    <t>20104090001750</t>
  </si>
  <si>
    <t>20104090001950</t>
  </si>
  <si>
    <t>20104210000005</t>
  </si>
  <si>
    <t>20203005000015</t>
  </si>
  <si>
    <t>20203005000040</t>
  </si>
  <si>
    <t>20203005000120</t>
  </si>
  <si>
    <t>20203015000035</t>
  </si>
  <si>
    <t>20203015000070</t>
  </si>
  <si>
    <t>20203030000020</t>
  </si>
  <si>
    <t>20203900000800</t>
  </si>
  <si>
    <t>20304005000002</t>
  </si>
  <si>
    <t>20304180000001</t>
  </si>
  <si>
    <t>20304200000003</t>
  </si>
  <si>
    <t>29901001025005</t>
  </si>
  <si>
    <t>29901005000001</t>
  </si>
  <si>
    <t>29901005000002</t>
  </si>
  <si>
    <t>29901005000005</t>
  </si>
  <si>
    <t>29901005000260</t>
  </si>
  <si>
    <t>29901005000285</t>
  </si>
  <si>
    <t>29901020000001</t>
  </si>
  <si>
    <t>29901020000280</t>
  </si>
  <si>
    <t>29901025150010</t>
  </si>
  <si>
    <t>29901030000002</t>
  </si>
  <si>
    <t>29901030000030</t>
  </si>
  <si>
    <t>29901030000060</t>
  </si>
  <si>
    <t>29901040250005</t>
  </si>
  <si>
    <t>29901045000005</t>
  </si>
  <si>
    <t>29901045000400</t>
  </si>
  <si>
    <t>29901060000005</t>
  </si>
  <si>
    <t>29901065000100</t>
  </si>
  <si>
    <t>29901095001060</t>
  </si>
  <si>
    <t>29901095700010</t>
  </si>
  <si>
    <t>29901095700015</t>
  </si>
  <si>
    <t>29901095700025</t>
  </si>
  <si>
    <t>29901095700040</t>
  </si>
  <si>
    <t>29901095700045</t>
  </si>
  <si>
    <t>29901095700060</t>
  </si>
  <si>
    <t>29901110000505</t>
  </si>
  <si>
    <t>29901110775010</t>
  </si>
  <si>
    <t>29901160000300</t>
  </si>
  <si>
    <t>29901310000100</t>
  </si>
  <si>
    <t>29901430000060</t>
  </si>
  <si>
    <t>29901435000010</t>
  </si>
  <si>
    <t>29901435001005</t>
  </si>
  <si>
    <t>29901900000325</t>
  </si>
  <si>
    <t>29901900080805</t>
  </si>
  <si>
    <t>29903001125030</t>
  </si>
  <si>
    <t>29903001125040</t>
  </si>
  <si>
    <t>29903005000002</t>
  </si>
  <si>
    <t>29903015000180</t>
  </si>
  <si>
    <t>29903015000281</t>
  </si>
  <si>
    <t>29903040006000</t>
  </si>
  <si>
    <t>29903040011039</t>
  </si>
  <si>
    <t>29903045000740</t>
  </si>
  <si>
    <t>29903045001205</t>
  </si>
  <si>
    <t>29903060000063</t>
  </si>
  <si>
    <t>29903060000380</t>
  </si>
  <si>
    <t>29903060000400</t>
  </si>
  <si>
    <t>29903060000420</t>
  </si>
  <si>
    <t>29903060000440</t>
  </si>
  <si>
    <t>29903060000520</t>
  </si>
  <si>
    <t>29903060000540</t>
  </si>
  <si>
    <t>29903060000550</t>
  </si>
  <si>
    <t>29903060000580</t>
  </si>
  <si>
    <t>29903060000590</t>
  </si>
  <si>
    <t>29903060250075</t>
  </si>
  <si>
    <t>29903060250080</t>
  </si>
  <si>
    <t>29903065000005</t>
  </si>
  <si>
    <t>29903140000080</t>
  </si>
  <si>
    <t>29903140175075</t>
  </si>
  <si>
    <t>29903240175020</t>
  </si>
  <si>
    <t>29903900004920</t>
  </si>
  <si>
    <t>29903900300010</t>
  </si>
  <si>
    <t>29904095050020</t>
  </si>
  <si>
    <t>29904105000200</t>
  </si>
  <si>
    <t>29905025000001</t>
  </si>
  <si>
    <t>29905030000020</t>
  </si>
  <si>
    <t>29905035000001</t>
  </si>
  <si>
    <t>29905045000005</t>
  </si>
  <si>
    <t>29905045000195</t>
  </si>
  <si>
    <t>29905045000270</t>
  </si>
  <si>
    <t>29905045000380</t>
  </si>
  <si>
    <t>29905050000005</t>
  </si>
  <si>
    <t>29905050050010</t>
  </si>
  <si>
    <t>29905060100015</t>
  </si>
  <si>
    <t>29905110000001</t>
  </si>
  <si>
    <t>29905900000400</t>
  </si>
  <si>
    <t>29905900013080</t>
  </si>
  <si>
    <t>29999025000100</t>
  </si>
  <si>
    <t>29999025000140</t>
  </si>
  <si>
    <t>29999120000220</t>
  </si>
  <si>
    <t>50104040000201</t>
  </si>
  <si>
    <t>50104900000700</t>
  </si>
  <si>
    <t>50104900100701</t>
  </si>
  <si>
    <t>50105115000001</t>
  </si>
  <si>
    <t>50199010000004</t>
  </si>
  <si>
    <t>Clase</t>
  </si>
  <si>
    <t>Subclase</t>
  </si>
  <si>
    <t>Mercancia</t>
  </si>
  <si>
    <t>Codigo</t>
  </si>
  <si>
    <t>UNIDAD</t>
  </si>
  <si>
    <t>Udad de Medida</t>
  </si>
  <si>
    <t>LITROS</t>
  </si>
  <si>
    <t>KILOS</t>
  </si>
  <si>
    <t>Alquiler de Edificio</t>
  </si>
  <si>
    <t>PROGRAMA PRESUPUESTARIO 78000, PROMOCION DE LA PAZ Y LA CONVIVENCIA CUIDADANA</t>
  </si>
  <si>
    <t>Alquiler de impresora Laser</t>
  </si>
  <si>
    <t>MESES</t>
  </si>
  <si>
    <t>Thonner impresora Lexmark CX510de color negro</t>
  </si>
  <si>
    <t>Thonner impresora Lexmark CX510de color magenta</t>
  </si>
  <si>
    <t>Thonner impresora Lexmark CX510de color cyan</t>
  </si>
  <si>
    <t>Thonner impresora Lexmark CX510de color amarillo</t>
  </si>
  <si>
    <t>Esmalte en spray</t>
  </si>
  <si>
    <t>Thonner impresora EPSON Stylus Office Tx320f amarillo</t>
  </si>
  <si>
    <t>Thonner impresora Lexmark X264dn</t>
  </si>
  <si>
    <t>Contrato de Publicidad y propaganda (Contrato Marco)</t>
  </si>
  <si>
    <t>Servicio de encuadernacion</t>
  </si>
  <si>
    <t>Servcio de Confección de Rótulos</t>
  </si>
  <si>
    <t>Servicio de Productor de SPOT PUBLICITARIOS</t>
  </si>
  <si>
    <t>Actividades de Capacitación</t>
  </si>
  <si>
    <t>Servicio de Catering (Actividades Protoclarias y Sociales)</t>
  </si>
  <si>
    <t>20101090001750</t>
  </si>
  <si>
    <t>Contrato De Servicio De Información (Contrato Marco)</t>
  </si>
  <si>
    <t>Reparacion y Mantenimiento De Vehiculos</t>
  </si>
  <si>
    <t>Mantenimiento Preventivo Y Correctivo De Sistemas Informáticos</t>
  </si>
  <si>
    <t>Cartucho de tinta EPSON Stylus Office Tx320f Negro</t>
  </si>
  <si>
    <t>Catucho de tinta EPSON Stylus Office Tx320f Magenta</t>
  </si>
  <si>
    <t>Cartucho de tinta EPSON Stylus Office Tx320f Cyan</t>
  </si>
  <si>
    <t>Protector de Pico</t>
  </si>
  <si>
    <t>Unidad</t>
  </si>
  <si>
    <t>Extenciones eléctricas</t>
  </si>
  <si>
    <t>2990143501000</t>
  </si>
  <si>
    <t>Disco Compacto en Blanco</t>
  </si>
  <si>
    <t>Disco DVD</t>
  </si>
  <si>
    <t xml:space="preserve">Disco Compacto en Blanco regrabable </t>
  </si>
  <si>
    <t>100160</t>
  </si>
  <si>
    <t>29905060100160</t>
  </si>
  <si>
    <t xml:space="preserve">Bolsa mediana para basura
</t>
  </si>
  <si>
    <t>Extintores de carbono</t>
  </si>
  <si>
    <t>Jabon Alcohol Gel  Lavado De Manos En Seco</t>
  </si>
  <si>
    <t xml:space="preserve">000150 </t>
  </si>
  <si>
    <t>Pulseras de Silicon</t>
  </si>
  <si>
    <t>299990000150</t>
  </si>
  <si>
    <t>Banners (Actividades Protoclarias y Sociales)</t>
  </si>
  <si>
    <t>Block Rayado Común, De 100 Hojas</t>
  </si>
  <si>
    <t>Esponja de fibra sintética</t>
  </si>
  <si>
    <t>10406125000001</t>
  </si>
  <si>
    <t>1046200000001</t>
  </si>
  <si>
    <t>Servcio de confección e instalación de cortinas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</si>
</sst>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₡&quot;* #,##0.00_);_(&quot;₡&quot;* \(#,##0.00\);_(&quot;₡&quot;* &quot;-&quot;??_);_(@_)"/>
    <numFmt numFmtId="164" formatCode="_([$$-540A]* #,##0.00_);_([$$-540A]* \(#,##0.00\);_([$$-540A]* &quot;-&quot;??_);_(@_)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20"/>
      <name val="Calibri"/>
      <family val="2"/>
      <scheme val="minor"/>
    </font>
    <font>
      <b/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49" fontId="0" fillId="0" borderId="0" xfId="0" applyNumberFormat="1" applyAlignment="1">
      <alignment horizontal="justify"/>
    </xf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vertical="center"/>
    </xf>
    <xf numFmtId="44" fontId="0" fillId="0" borderId="0" xfId="0" applyNumberFormat="1"/>
    <xf numFmtId="49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49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>
      <alignment horizontal="center" vertical="top"/>
    </xf>
    <xf numFmtId="44" fontId="0" fillId="0" borderId="1" xfId="1" applyFont="1" applyFill="1" applyBorder="1" applyAlignment="1">
      <alignment horizontal="center" vertical="top"/>
    </xf>
    <xf numFmtId="49" fontId="1" fillId="3" borderId="1" xfId="0" applyNumberFormat="1" applyFont="1" applyFill="1" applyBorder="1" applyAlignment="1" applyProtection="1">
      <alignment horizontal="center" vertical="top" wrapText="1"/>
    </xf>
    <xf numFmtId="164" fontId="0" fillId="0" borderId="1" xfId="1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 wrapText="1"/>
    </xf>
    <xf numFmtId="44" fontId="0" fillId="0" borderId="1" xfId="1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justify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justify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tabSelected="1" topLeftCell="B1" workbookViewId="0">
      <selection activeCell="E20" sqref="E20"/>
    </sheetView>
  </sheetViews>
  <sheetFormatPr baseColWidth="10" defaultRowHeight="15" x14ac:dyDescent="0.25"/>
  <cols>
    <col min="1" max="1" width="2" hidden="1" customWidth="1"/>
    <col min="2" max="2" width="9.28515625" customWidth="1"/>
    <col min="3" max="3" width="8.7109375" customWidth="1"/>
    <col min="4" max="4" width="10.5703125" customWidth="1"/>
    <col min="5" max="5" width="16.5703125" customWidth="1"/>
    <col min="6" max="6" width="41.140625" style="1" customWidth="1"/>
    <col min="7" max="7" width="11.85546875" style="1" customWidth="1"/>
    <col min="8" max="8" width="9.28515625" customWidth="1"/>
    <col min="9" max="9" width="17" customWidth="1"/>
    <col min="10" max="10" width="16.85546875" customWidth="1"/>
    <col min="11" max="11" width="15.28515625" bestFit="1" customWidth="1"/>
  </cols>
  <sheetData>
    <row r="1" spans="1:10" ht="15" customHeight="1" x14ac:dyDescent="0.25">
      <c r="A1" s="28" t="s">
        <v>240</v>
      </c>
      <c r="B1" s="28"/>
      <c r="C1" s="28"/>
      <c r="D1" s="28"/>
      <c r="E1" s="28"/>
      <c r="F1" s="29"/>
      <c r="G1" s="28"/>
      <c r="H1" s="28"/>
      <c r="I1" s="28"/>
      <c r="J1" s="28"/>
    </row>
    <row r="2" spans="1:10" ht="21.75" customHeight="1" x14ac:dyDescent="0.25">
      <c r="A2" s="30"/>
      <c r="B2" s="30"/>
      <c r="C2" s="30"/>
      <c r="D2" s="30"/>
      <c r="E2" s="30"/>
      <c r="F2" s="31"/>
      <c r="G2" s="30"/>
      <c r="H2" s="30"/>
      <c r="I2" s="30"/>
      <c r="J2" s="30"/>
    </row>
    <row r="3" spans="1:10" ht="24.75" customHeight="1" x14ac:dyDescent="0.25">
      <c r="A3" s="32" t="s">
        <v>373</v>
      </c>
      <c r="B3" s="33"/>
      <c r="C3" s="33"/>
      <c r="D3" s="33"/>
      <c r="E3" s="33"/>
      <c r="F3" s="33"/>
      <c r="G3" s="33"/>
      <c r="H3" s="33"/>
      <c r="I3" s="33"/>
      <c r="J3" s="33"/>
    </row>
    <row r="4" spans="1:10" ht="30" x14ac:dyDescent="0.25">
      <c r="A4" s="2"/>
      <c r="B4" s="13" t="s">
        <v>364</v>
      </c>
      <c r="C4" s="13" t="s">
        <v>365</v>
      </c>
      <c r="D4" s="13" t="s">
        <v>366</v>
      </c>
      <c r="E4" s="13" t="s">
        <v>367</v>
      </c>
      <c r="F4" s="14" t="s">
        <v>241</v>
      </c>
      <c r="G4" s="14" t="s">
        <v>369</v>
      </c>
      <c r="H4" s="15" t="s">
        <v>242</v>
      </c>
      <c r="I4" s="15" t="s">
        <v>243</v>
      </c>
      <c r="J4" s="15" t="s">
        <v>244</v>
      </c>
    </row>
    <row r="5" spans="1:10" x14ac:dyDescent="0.25">
      <c r="A5" s="3" t="s">
        <v>2</v>
      </c>
      <c r="B5" s="5" t="s">
        <v>0</v>
      </c>
      <c r="C5" s="5" t="s">
        <v>1</v>
      </c>
      <c r="D5" s="5" t="s">
        <v>3</v>
      </c>
      <c r="E5" s="6" t="s">
        <v>245</v>
      </c>
      <c r="F5" s="5" t="s">
        <v>372</v>
      </c>
      <c r="G5" s="5" t="s">
        <v>375</v>
      </c>
      <c r="H5" s="5">
        <v>1</v>
      </c>
      <c r="I5" s="10">
        <v>78844000</v>
      </c>
      <c r="J5" s="10">
        <f>H5*I5</f>
        <v>78844000</v>
      </c>
    </row>
    <row r="6" spans="1:10" x14ac:dyDescent="0.25">
      <c r="A6" s="3" t="s">
        <v>2</v>
      </c>
      <c r="B6" s="5" t="s">
        <v>25</v>
      </c>
      <c r="C6" s="5" t="s">
        <v>6</v>
      </c>
      <c r="D6" s="5" t="s">
        <v>3</v>
      </c>
      <c r="E6" s="6" t="s">
        <v>246</v>
      </c>
      <c r="F6" s="7" t="s">
        <v>145</v>
      </c>
      <c r="G6" s="8" t="s">
        <v>375</v>
      </c>
      <c r="H6" s="9">
        <v>1</v>
      </c>
      <c r="I6" s="10">
        <v>2000000</v>
      </c>
      <c r="J6" s="10">
        <f t="shared" ref="J6" si="0">+H6*I6</f>
        <v>2000000</v>
      </c>
    </row>
    <row r="7" spans="1:10" x14ac:dyDescent="0.25">
      <c r="A7" s="3"/>
      <c r="B7" s="5">
        <v>10103</v>
      </c>
      <c r="C7" s="5" t="s">
        <v>6</v>
      </c>
      <c r="D7" s="5" t="s">
        <v>26</v>
      </c>
      <c r="E7" s="5" t="s">
        <v>247</v>
      </c>
      <c r="F7" s="7" t="s">
        <v>374</v>
      </c>
      <c r="G7" s="8" t="s">
        <v>375</v>
      </c>
      <c r="H7" s="9">
        <v>1</v>
      </c>
      <c r="I7" s="10">
        <v>2000000</v>
      </c>
      <c r="J7" s="10">
        <v>2000000</v>
      </c>
    </row>
    <row r="8" spans="1:10" ht="30" x14ac:dyDescent="0.25">
      <c r="A8" s="3" t="s">
        <v>2</v>
      </c>
      <c r="B8" s="5" t="s">
        <v>30</v>
      </c>
      <c r="C8" s="5" t="s">
        <v>6</v>
      </c>
      <c r="D8" s="5" t="s">
        <v>31</v>
      </c>
      <c r="E8" s="6" t="s">
        <v>248</v>
      </c>
      <c r="F8" s="7" t="s">
        <v>146</v>
      </c>
      <c r="G8" s="8" t="s">
        <v>368</v>
      </c>
      <c r="H8" s="9">
        <v>1</v>
      </c>
      <c r="I8" s="10">
        <v>1876000</v>
      </c>
      <c r="J8" s="10">
        <f t="shared" ref="J8" si="1">+H8*I8</f>
        <v>1876000</v>
      </c>
    </row>
    <row r="9" spans="1:10" ht="30" x14ac:dyDescent="0.25">
      <c r="A9" s="3" t="s">
        <v>2</v>
      </c>
      <c r="B9" s="5" t="s">
        <v>32</v>
      </c>
      <c r="C9" s="5" t="s">
        <v>1</v>
      </c>
      <c r="D9" s="5" t="s">
        <v>10</v>
      </c>
      <c r="E9" s="6" t="s">
        <v>249</v>
      </c>
      <c r="F9" s="7" t="s">
        <v>147</v>
      </c>
      <c r="G9" s="8" t="s">
        <v>368</v>
      </c>
      <c r="H9" s="9">
        <v>1</v>
      </c>
      <c r="I9" s="10">
        <v>2898000</v>
      </c>
      <c r="J9" s="10">
        <f t="shared" ref="J9" si="2">+H9*I9</f>
        <v>2898000</v>
      </c>
    </row>
    <row r="10" spans="1:10" x14ac:dyDescent="0.25">
      <c r="A10" s="3" t="s">
        <v>2</v>
      </c>
      <c r="B10" s="5" t="s">
        <v>33</v>
      </c>
      <c r="C10" s="5" t="s">
        <v>8</v>
      </c>
      <c r="D10" s="5" t="s">
        <v>3</v>
      </c>
      <c r="E10" s="6" t="s">
        <v>250</v>
      </c>
      <c r="F10" s="7" t="s">
        <v>148</v>
      </c>
      <c r="G10" s="8" t="s">
        <v>368</v>
      </c>
      <c r="H10" s="9">
        <v>1</v>
      </c>
      <c r="I10" s="10">
        <v>3564000</v>
      </c>
      <c r="J10" s="10">
        <f t="shared" ref="J10:J11" si="3">+H10*I10</f>
        <v>3564000</v>
      </c>
    </row>
    <row r="11" spans="1:10" x14ac:dyDescent="0.25">
      <c r="A11" s="3" t="s">
        <v>2</v>
      </c>
      <c r="B11" s="5" t="s">
        <v>33</v>
      </c>
      <c r="C11" s="5" t="s">
        <v>8</v>
      </c>
      <c r="D11" s="5" t="s">
        <v>10</v>
      </c>
      <c r="E11" s="6" t="s">
        <v>251</v>
      </c>
      <c r="F11" s="7" t="s">
        <v>149</v>
      </c>
      <c r="G11" s="8" t="s">
        <v>368</v>
      </c>
      <c r="H11" s="9">
        <v>1</v>
      </c>
      <c r="I11" s="10">
        <v>216000</v>
      </c>
      <c r="J11" s="10">
        <f t="shared" si="3"/>
        <v>216000</v>
      </c>
    </row>
    <row r="12" spans="1:10" ht="30" x14ac:dyDescent="0.25">
      <c r="A12" s="3" t="s">
        <v>2</v>
      </c>
      <c r="B12" s="5" t="s">
        <v>37</v>
      </c>
      <c r="C12" s="5" t="s">
        <v>1</v>
      </c>
      <c r="D12" s="5" t="s">
        <v>12</v>
      </c>
      <c r="E12" s="6" t="s">
        <v>252</v>
      </c>
      <c r="F12" s="7" t="s">
        <v>390</v>
      </c>
      <c r="G12" s="8" t="s">
        <v>368</v>
      </c>
      <c r="H12" s="9">
        <v>1</v>
      </c>
      <c r="I12" s="10">
        <v>380000</v>
      </c>
      <c r="J12" s="10">
        <f t="shared" ref="J12:J13" si="4">+H12*I12</f>
        <v>380000</v>
      </c>
    </row>
    <row r="13" spans="1:10" ht="31.5" customHeight="1" x14ac:dyDescent="0.25">
      <c r="A13" s="3"/>
      <c r="B13" s="5" t="s">
        <v>39</v>
      </c>
      <c r="C13" s="5" t="s">
        <v>1</v>
      </c>
      <c r="D13" s="5" t="s">
        <v>10</v>
      </c>
      <c r="E13" s="6" t="s">
        <v>253</v>
      </c>
      <c r="F13" s="7" t="s">
        <v>383</v>
      </c>
      <c r="G13" s="7" t="s">
        <v>368</v>
      </c>
      <c r="H13" s="9">
        <v>1</v>
      </c>
      <c r="I13" s="10">
        <v>375000</v>
      </c>
      <c r="J13" s="10">
        <f t="shared" si="4"/>
        <v>375000</v>
      </c>
    </row>
    <row r="14" spans="1:10" ht="32.25" customHeight="1" x14ac:dyDescent="0.25">
      <c r="A14" s="3" t="s">
        <v>2</v>
      </c>
      <c r="B14" s="5" t="s">
        <v>40</v>
      </c>
      <c r="C14" s="5" t="s">
        <v>1</v>
      </c>
      <c r="D14" s="5" t="s">
        <v>44</v>
      </c>
      <c r="E14" s="6" t="s">
        <v>254</v>
      </c>
      <c r="F14" s="11" t="s">
        <v>150</v>
      </c>
      <c r="G14" s="8" t="s">
        <v>368</v>
      </c>
      <c r="H14" s="9">
        <v>1</v>
      </c>
      <c r="I14" s="10">
        <v>100000</v>
      </c>
      <c r="J14" s="10">
        <f t="shared" ref="J14" si="5">+H14*I14</f>
        <v>100000</v>
      </c>
    </row>
    <row r="15" spans="1:10" x14ac:dyDescent="0.25">
      <c r="A15" s="3"/>
      <c r="B15" s="5" t="s">
        <v>40</v>
      </c>
      <c r="C15" s="5" t="s">
        <v>6</v>
      </c>
      <c r="D15" s="5" t="s">
        <v>3</v>
      </c>
      <c r="E15" s="6" t="s">
        <v>255</v>
      </c>
      <c r="F15" s="11" t="s">
        <v>384</v>
      </c>
      <c r="G15" s="8" t="s">
        <v>368</v>
      </c>
      <c r="H15" s="9">
        <v>1</v>
      </c>
      <c r="I15" s="10">
        <v>3800000</v>
      </c>
      <c r="J15" s="10">
        <v>3800000</v>
      </c>
    </row>
    <row r="16" spans="1:10" x14ac:dyDescent="0.25">
      <c r="A16" s="3" t="s">
        <v>2</v>
      </c>
      <c r="B16" s="19" t="s">
        <v>55</v>
      </c>
      <c r="C16" s="16" t="s">
        <v>63</v>
      </c>
      <c r="D16" s="16" t="s">
        <v>3</v>
      </c>
      <c r="E16" s="6" t="s">
        <v>414</v>
      </c>
      <c r="F16" s="11" t="s">
        <v>385</v>
      </c>
      <c r="G16" s="8" t="s">
        <v>368</v>
      </c>
      <c r="H16" s="9">
        <v>1</v>
      </c>
      <c r="I16" s="10">
        <v>1385000</v>
      </c>
      <c r="J16" s="10">
        <f>H16*I16</f>
        <v>1385000</v>
      </c>
    </row>
    <row r="17" spans="1:11" ht="30" x14ac:dyDescent="0.25">
      <c r="A17" s="3"/>
      <c r="B17" s="16" t="s">
        <v>55</v>
      </c>
      <c r="C17" s="16" t="s">
        <v>67</v>
      </c>
      <c r="D17" s="16" t="s">
        <v>3</v>
      </c>
      <c r="E17" s="6" t="s">
        <v>415</v>
      </c>
      <c r="F17" s="11" t="s">
        <v>416</v>
      </c>
      <c r="G17" s="8" t="s">
        <v>368</v>
      </c>
      <c r="H17" s="9">
        <v>1</v>
      </c>
      <c r="I17" s="10">
        <v>700000</v>
      </c>
      <c r="J17" s="10">
        <v>700000</v>
      </c>
    </row>
    <row r="18" spans="1:11" x14ac:dyDescent="0.25">
      <c r="A18" s="3" t="s">
        <v>2</v>
      </c>
      <c r="B18" s="5" t="s">
        <v>68</v>
      </c>
      <c r="C18" s="5" t="s">
        <v>8</v>
      </c>
      <c r="D18" s="5" t="s">
        <v>78</v>
      </c>
      <c r="E18" s="6" t="s">
        <v>257</v>
      </c>
      <c r="F18" s="11" t="s">
        <v>151</v>
      </c>
      <c r="G18" s="8" t="s">
        <v>368</v>
      </c>
      <c r="H18" s="9">
        <v>1</v>
      </c>
      <c r="I18" s="10">
        <v>150000</v>
      </c>
      <c r="J18" s="10">
        <f t="shared" ref="J18" si="6">+H18*I18</f>
        <v>150000</v>
      </c>
    </row>
    <row r="19" spans="1:11" ht="30" x14ac:dyDescent="0.25">
      <c r="A19" s="3"/>
      <c r="B19" s="19" t="s">
        <v>68</v>
      </c>
      <c r="C19" s="19" t="s">
        <v>6</v>
      </c>
      <c r="D19" s="16" t="s">
        <v>51</v>
      </c>
      <c r="E19" s="6" t="s">
        <v>256</v>
      </c>
      <c r="F19" s="11" t="s">
        <v>386</v>
      </c>
      <c r="G19" s="8" t="s">
        <v>368</v>
      </c>
      <c r="H19" s="9">
        <v>2</v>
      </c>
      <c r="I19" s="10">
        <v>600000</v>
      </c>
      <c r="J19" s="10">
        <f>I19*H19</f>
        <v>1200000</v>
      </c>
    </row>
    <row r="20" spans="1:11" ht="30" x14ac:dyDescent="0.25">
      <c r="A20" s="3" t="s">
        <v>2</v>
      </c>
      <c r="B20" s="5" t="s">
        <v>80</v>
      </c>
      <c r="C20" s="5" t="s">
        <v>1</v>
      </c>
      <c r="D20" s="5" t="s">
        <v>17</v>
      </c>
      <c r="E20" s="6" t="s">
        <v>258</v>
      </c>
      <c r="F20" s="11" t="s">
        <v>152</v>
      </c>
      <c r="G20" s="8" t="s">
        <v>368</v>
      </c>
      <c r="H20" s="9">
        <v>1</v>
      </c>
      <c r="I20" s="10">
        <v>400000</v>
      </c>
      <c r="J20" s="10">
        <f t="shared" ref="J20" si="7">+H20*I20</f>
        <v>400000</v>
      </c>
    </row>
    <row r="21" spans="1:11" x14ac:dyDescent="0.25">
      <c r="A21" s="3" t="s">
        <v>2</v>
      </c>
      <c r="B21" s="5" t="s">
        <v>81</v>
      </c>
      <c r="C21" s="5" t="s">
        <v>1</v>
      </c>
      <c r="D21" s="5" t="s">
        <v>27</v>
      </c>
      <c r="E21" s="6" t="s">
        <v>259</v>
      </c>
      <c r="F21" s="11" t="s">
        <v>153</v>
      </c>
      <c r="G21" s="8" t="s">
        <v>368</v>
      </c>
      <c r="H21" s="9">
        <v>1</v>
      </c>
      <c r="I21" s="10">
        <v>8000000</v>
      </c>
      <c r="J21" s="10">
        <f t="shared" ref="J21" si="8">+H21*I21</f>
        <v>8000000</v>
      </c>
    </row>
    <row r="22" spans="1:11" x14ac:dyDescent="0.25">
      <c r="A22" s="3" t="s">
        <v>2</v>
      </c>
      <c r="B22" s="5" t="s">
        <v>82</v>
      </c>
      <c r="C22" s="5" t="s">
        <v>1</v>
      </c>
      <c r="D22" s="5" t="s">
        <v>10</v>
      </c>
      <c r="E22" s="6" t="s">
        <v>260</v>
      </c>
      <c r="F22" s="7" t="s">
        <v>154</v>
      </c>
      <c r="G22" s="8" t="s">
        <v>368</v>
      </c>
      <c r="H22" s="9">
        <v>1</v>
      </c>
      <c r="I22" s="10">
        <v>5819000</v>
      </c>
      <c r="J22" s="10">
        <f t="shared" ref="J22:J23" si="9">+H22*I22</f>
        <v>5819000</v>
      </c>
    </row>
    <row r="23" spans="1:11" x14ac:dyDescent="0.25">
      <c r="A23" s="3"/>
      <c r="B23" s="19" t="s">
        <v>83</v>
      </c>
      <c r="C23" s="19" t="s">
        <v>1</v>
      </c>
      <c r="D23" s="18" t="s">
        <v>36</v>
      </c>
      <c r="E23" s="6" t="s">
        <v>261</v>
      </c>
      <c r="F23" s="7" t="s">
        <v>387</v>
      </c>
      <c r="G23" s="8" t="s">
        <v>368</v>
      </c>
      <c r="H23" s="9">
        <v>1</v>
      </c>
      <c r="I23" s="10">
        <v>15000000</v>
      </c>
      <c r="J23" s="10">
        <f t="shared" si="9"/>
        <v>15000000</v>
      </c>
    </row>
    <row r="24" spans="1:11" ht="31.5" customHeight="1" x14ac:dyDescent="0.25">
      <c r="A24" s="3" t="s">
        <v>2</v>
      </c>
      <c r="B24" s="24" t="s">
        <v>85</v>
      </c>
      <c r="C24" s="24" t="s">
        <v>6</v>
      </c>
      <c r="D24" s="25" t="s">
        <v>3</v>
      </c>
      <c r="E24" s="6" t="s">
        <v>262</v>
      </c>
      <c r="F24" s="20" t="s">
        <v>388</v>
      </c>
      <c r="G24" s="8" t="s">
        <v>368</v>
      </c>
      <c r="H24" s="9">
        <v>1</v>
      </c>
      <c r="I24" s="10">
        <v>410000</v>
      </c>
      <c r="J24" s="10">
        <v>410000</v>
      </c>
    </row>
    <row r="25" spans="1:11" ht="18" customHeight="1" x14ac:dyDescent="0.25">
      <c r="A25" s="3"/>
      <c r="B25" s="24" t="s">
        <v>85</v>
      </c>
      <c r="C25" s="24" t="s">
        <v>8</v>
      </c>
      <c r="D25" s="24" t="s">
        <v>79</v>
      </c>
      <c r="E25" s="6" t="s">
        <v>263</v>
      </c>
      <c r="F25" s="21" t="s">
        <v>411</v>
      </c>
      <c r="G25" s="8" t="s">
        <v>397</v>
      </c>
      <c r="H25" s="9">
        <v>12</v>
      </c>
      <c r="I25" s="10">
        <v>50000</v>
      </c>
      <c r="J25" s="10">
        <f t="shared" ref="J25" si="10">+H25*I25</f>
        <v>600000</v>
      </c>
    </row>
    <row r="26" spans="1:11" x14ac:dyDescent="0.25">
      <c r="A26" s="3" t="s">
        <v>2</v>
      </c>
      <c r="B26" s="5" t="s">
        <v>87</v>
      </c>
      <c r="C26" s="5" t="s">
        <v>1</v>
      </c>
      <c r="D26" s="5" t="s">
        <v>5</v>
      </c>
      <c r="E26" s="6" t="s">
        <v>264</v>
      </c>
      <c r="F26" s="7" t="s">
        <v>391</v>
      </c>
      <c r="G26" s="8" t="s">
        <v>368</v>
      </c>
      <c r="H26" s="9">
        <v>1</v>
      </c>
      <c r="I26" s="10">
        <v>600000</v>
      </c>
      <c r="J26" s="10">
        <f t="shared" ref="J26" si="11">+H26*I26</f>
        <v>600000</v>
      </c>
    </row>
    <row r="27" spans="1:11" ht="30" customHeight="1" x14ac:dyDescent="0.25">
      <c r="A27" s="3" t="s">
        <v>2</v>
      </c>
      <c r="B27" s="5" t="s">
        <v>90</v>
      </c>
      <c r="C27" s="5" t="s">
        <v>8</v>
      </c>
      <c r="D27" s="5" t="s">
        <v>10</v>
      </c>
      <c r="E27" s="6" t="s">
        <v>265</v>
      </c>
      <c r="F27" s="7" t="s">
        <v>392</v>
      </c>
      <c r="G27" s="8" t="s">
        <v>368</v>
      </c>
      <c r="H27" s="9">
        <v>1</v>
      </c>
      <c r="I27" s="10">
        <v>1500000</v>
      </c>
      <c r="J27" s="10">
        <f t="shared" ref="J27" si="12">+H27*I27</f>
        <v>1500000</v>
      </c>
    </row>
    <row r="28" spans="1:11" x14ac:dyDescent="0.25">
      <c r="A28" s="3" t="s">
        <v>2</v>
      </c>
      <c r="B28" s="5" t="s">
        <v>91</v>
      </c>
      <c r="C28" s="5" t="s">
        <v>6</v>
      </c>
      <c r="D28" s="5" t="s">
        <v>10</v>
      </c>
      <c r="E28" s="6" t="s">
        <v>266</v>
      </c>
      <c r="F28" s="7" t="s">
        <v>155</v>
      </c>
      <c r="G28" s="8" t="s">
        <v>368</v>
      </c>
      <c r="H28" s="9">
        <v>1</v>
      </c>
      <c r="I28" s="10">
        <v>100000</v>
      </c>
      <c r="J28" s="10">
        <f>I28*H28</f>
        <v>100000</v>
      </c>
    </row>
    <row r="29" spans="1:11" ht="30" x14ac:dyDescent="0.25">
      <c r="A29" s="3" t="s">
        <v>2</v>
      </c>
      <c r="B29" s="5" t="s">
        <v>92</v>
      </c>
      <c r="C29" s="5" t="s">
        <v>1</v>
      </c>
      <c r="D29" s="5" t="s">
        <v>9</v>
      </c>
      <c r="E29" s="6" t="s">
        <v>267</v>
      </c>
      <c r="F29" s="7" t="s">
        <v>156</v>
      </c>
      <c r="G29" s="8" t="s">
        <v>368</v>
      </c>
      <c r="H29" s="9">
        <v>1</v>
      </c>
      <c r="I29" s="10">
        <v>6300000</v>
      </c>
      <c r="J29" s="10">
        <f t="shared" ref="J29" si="13">+H29*I29</f>
        <v>6300000</v>
      </c>
    </row>
    <row r="30" spans="1:11" ht="30" x14ac:dyDescent="0.25">
      <c r="A30" s="3" t="s">
        <v>2</v>
      </c>
      <c r="B30" s="5">
        <v>20104</v>
      </c>
      <c r="C30" s="5" t="s">
        <v>86</v>
      </c>
      <c r="D30" s="5" t="s">
        <v>102</v>
      </c>
      <c r="E30" s="5" t="s">
        <v>269</v>
      </c>
      <c r="F30" s="7" t="s">
        <v>376</v>
      </c>
      <c r="G30" s="8" t="s">
        <v>368</v>
      </c>
      <c r="H30" s="9">
        <v>2</v>
      </c>
      <c r="I30" s="10">
        <v>85000</v>
      </c>
      <c r="J30" s="10">
        <f t="shared" ref="J30:J39" si="14">+H30*I30</f>
        <v>170000</v>
      </c>
      <c r="K30" s="4"/>
    </row>
    <row r="31" spans="1:11" ht="30" x14ac:dyDescent="0.25">
      <c r="A31" s="3"/>
      <c r="B31" s="5">
        <v>20104</v>
      </c>
      <c r="C31" s="5" t="s">
        <v>86</v>
      </c>
      <c r="D31" s="5" t="s">
        <v>102</v>
      </c>
      <c r="E31" s="5" t="s">
        <v>269</v>
      </c>
      <c r="F31" s="7" t="s">
        <v>377</v>
      </c>
      <c r="G31" s="8" t="s">
        <v>368</v>
      </c>
      <c r="H31" s="9">
        <v>1</v>
      </c>
      <c r="I31" s="10">
        <v>78000</v>
      </c>
      <c r="J31" s="10">
        <f t="shared" si="14"/>
        <v>78000</v>
      </c>
    </row>
    <row r="32" spans="1:11" ht="30" x14ac:dyDescent="0.25">
      <c r="A32" s="3"/>
      <c r="B32" s="5">
        <v>20104</v>
      </c>
      <c r="C32" s="5" t="s">
        <v>86</v>
      </c>
      <c r="D32" s="5" t="s">
        <v>102</v>
      </c>
      <c r="E32" s="5" t="s">
        <v>269</v>
      </c>
      <c r="F32" s="7" t="s">
        <v>378</v>
      </c>
      <c r="G32" s="8" t="s">
        <v>368</v>
      </c>
      <c r="H32" s="9">
        <v>1</v>
      </c>
      <c r="I32" s="10">
        <v>78000</v>
      </c>
      <c r="J32" s="10">
        <f t="shared" si="14"/>
        <v>78000</v>
      </c>
    </row>
    <row r="33" spans="1:11" ht="30" x14ac:dyDescent="0.25">
      <c r="A33" s="3"/>
      <c r="B33" s="5">
        <v>20104</v>
      </c>
      <c r="C33" s="5" t="s">
        <v>86</v>
      </c>
      <c r="D33" s="5" t="s">
        <v>102</v>
      </c>
      <c r="E33" s="5" t="s">
        <v>269</v>
      </c>
      <c r="F33" s="7" t="s">
        <v>379</v>
      </c>
      <c r="G33" s="8" t="s">
        <v>368</v>
      </c>
      <c r="H33" s="9">
        <v>1</v>
      </c>
      <c r="I33" s="10">
        <v>78000</v>
      </c>
      <c r="J33" s="10">
        <f t="shared" si="14"/>
        <v>78000</v>
      </c>
    </row>
    <row r="34" spans="1:11" ht="30" x14ac:dyDescent="0.25">
      <c r="A34" s="3"/>
      <c r="B34" s="21" t="s">
        <v>100</v>
      </c>
      <c r="C34" s="21" t="s">
        <v>86</v>
      </c>
      <c r="D34" s="22" t="s">
        <v>101</v>
      </c>
      <c r="E34" s="5" t="s">
        <v>268</v>
      </c>
      <c r="F34" s="7" t="s">
        <v>393</v>
      </c>
      <c r="G34" s="8" t="s">
        <v>368</v>
      </c>
      <c r="H34" s="9">
        <v>34</v>
      </c>
      <c r="I34" s="10">
        <v>6411</v>
      </c>
      <c r="J34" s="10">
        <f>H34*I34</f>
        <v>217974</v>
      </c>
    </row>
    <row r="35" spans="1:11" ht="30" x14ac:dyDescent="0.25">
      <c r="A35" s="3"/>
      <c r="B35" s="21" t="s">
        <v>100</v>
      </c>
      <c r="C35" s="21" t="s">
        <v>86</v>
      </c>
      <c r="D35" s="22" t="s">
        <v>101</v>
      </c>
      <c r="E35" s="5" t="s">
        <v>389</v>
      </c>
      <c r="F35" s="7" t="s">
        <v>394</v>
      </c>
      <c r="G35" s="8" t="s">
        <v>368</v>
      </c>
      <c r="H35" s="9">
        <v>11</v>
      </c>
      <c r="I35" s="10">
        <f>12.39*596.51</f>
        <v>7390.7588999999998</v>
      </c>
      <c r="J35" s="10">
        <f>H35*I35</f>
        <v>81298.347899999993</v>
      </c>
    </row>
    <row r="36" spans="1:11" ht="30" x14ac:dyDescent="0.25">
      <c r="A36" s="3"/>
      <c r="B36" s="21" t="s">
        <v>100</v>
      </c>
      <c r="C36" s="21" t="s">
        <v>86</v>
      </c>
      <c r="D36" s="22" t="s">
        <v>101</v>
      </c>
      <c r="E36" s="5" t="s">
        <v>268</v>
      </c>
      <c r="F36" s="7" t="s">
        <v>395</v>
      </c>
      <c r="G36" s="8" t="s">
        <v>368</v>
      </c>
      <c r="H36" s="9">
        <v>5</v>
      </c>
      <c r="I36" s="10">
        <f>12.39*596.51</f>
        <v>7390.7588999999998</v>
      </c>
      <c r="J36" s="10">
        <f>H36*I36</f>
        <v>36953.794499999996</v>
      </c>
    </row>
    <row r="37" spans="1:11" ht="30" x14ac:dyDescent="0.25">
      <c r="A37" s="3"/>
      <c r="B37" s="21" t="s">
        <v>100</v>
      </c>
      <c r="C37" s="21" t="s">
        <v>86</v>
      </c>
      <c r="D37" s="20" t="s">
        <v>101</v>
      </c>
      <c r="E37" s="5" t="s">
        <v>268</v>
      </c>
      <c r="F37" s="7" t="s">
        <v>381</v>
      </c>
      <c r="G37" s="8" t="s">
        <v>368</v>
      </c>
      <c r="H37" s="9">
        <v>7</v>
      </c>
      <c r="I37" s="10">
        <f>12.39*596.51</f>
        <v>7390.7588999999998</v>
      </c>
      <c r="J37" s="10">
        <f>H37*I37</f>
        <v>51735.312299999998</v>
      </c>
      <c r="K37" s="4"/>
    </row>
    <row r="38" spans="1:11" ht="19.5" customHeight="1" x14ac:dyDescent="0.25">
      <c r="A38" s="3"/>
      <c r="B38" s="5" t="s">
        <v>100</v>
      </c>
      <c r="C38" s="5" t="s">
        <v>86</v>
      </c>
      <c r="D38" s="5" t="s">
        <v>102</v>
      </c>
      <c r="E38" s="5" t="s">
        <v>269</v>
      </c>
      <c r="F38" s="7" t="s">
        <v>382</v>
      </c>
      <c r="G38" s="8" t="s">
        <v>368</v>
      </c>
      <c r="H38" s="9">
        <v>6</v>
      </c>
      <c r="I38" s="10">
        <v>117106.87</v>
      </c>
      <c r="J38" s="23">
        <f>H38*I38</f>
        <v>702641.22</v>
      </c>
    </row>
    <row r="39" spans="1:11" x14ac:dyDescent="0.25">
      <c r="A39" s="3"/>
      <c r="B39" s="5">
        <v>20104</v>
      </c>
      <c r="C39" s="5" t="s">
        <v>50</v>
      </c>
      <c r="D39" s="5" t="s">
        <v>9</v>
      </c>
      <c r="E39" s="5" t="s">
        <v>270</v>
      </c>
      <c r="F39" s="7" t="s">
        <v>380</v>
      </c>
      <c r="G39" s="8" t="s">
        <v>368</v>
      </c>
      <c r="H39" s="9">
        <v>880</v>
      </c>
      <c r="I39" s="10">
        <v>1800</v>
      </c>
      <c r="J39" s="10">
        <f t="shared" si="14"/>
        <v>1584000</v>
      </c>
      <c r="K39" s="4"/>
    </row>
    <row r="40" spans="1:11" x14ac:dyDescent="0.25">
      <c r="A40" s="3" t="s">
        <v>2</v>
      </c>
      <c r="B40" s="5" t="s">
        <v>104</v>
      </c>
      <c r="C40" s="5" t="s">
        <v>6</v>
      </c>
      <c r="D40" s="5" t="s">
        <v>27</v>
      </c>
      <c r="E40" s="5" t="s">
        <v>271</v>
      </c>
      <c r="F40" s="7" t="s">
        <v>157</v>
      </c>
      <c r="G40" s="8" t="s">
        <v>368</v>
      </c>
      <c r="H40" s="9">
        <v>25</v>
      </c>
      <c r="I40" s="10">
        <v>1230</v>
      </c>
      <c r="J40" s="10">
        <f t="shared" ref="J40:J42" si="15">+H40*I40</f>
        <v>30750</v>
      </c>
    </row>
    <row r="41" spans="1:11" x14ac:dyDescent="0.25">
      <c r="A41" s="3" t="s">
        <v>2</v>
      </c>
      <c r="B41" s="5" t="s">
        <v>104</v>
      </c>
      <c r="C41" s="5" t="s">
        <v>6</v>
      </c>
      <c r="D41" s="5" t="s">
        <v>7</v>
      </c>
      <c r="E41" s="5" t="s">
        <v>272</v>
      </c>
      <c r="F41" s="7" t="s">
        <v>158</v>
      </c>
      <c r="G41" s="8" t="s">
        <v>368</v>
      </c>
      <c r="H41" s="9">
        <v>45</v>
      </c>
      <c r="I41" s="10">
        <v>2895.5</v>
      </c>
      <c r="J41" s="10">
        <f t="shared" si="15"/>
        <v>130297.5</v>
      </c>
    </row>
    <row r="42" spans="1:11" x14ac:dyDescent="0.25">
      <c r="A42" s="3" t="s">
        <v>2</v>
      </c>
      <c r="B42" s="5" t="s">
        <v>104</v>
      </c>
      <c r="C42" s="5" t="s">
        <v>6</v>
      </c>
      <c r="D42" s="5" t="s">
        <v>42</v>
      </c>
      <c r="E42" s="5" t="s">
        <v>273</v>
      </c>
      <c r="F42" s="7" t="s">
        <v>159</v>
      </c>
      <c r="G42" s="8" t="s">
        <v>368</v>
      </c>
      <c r="H42" s="9">
        <v>24</v>
      </c>
      <c r="I42" s="10">
        <v>1340</v>
      </c>
      <c r="J42" s="10">
        <f t="shared" si="15"/>
        <v>32160</v>
      </c>
    </row>
    <row r="43" spans="1:11" x14ac:dyDescent="0.25">
      <c r="A43" s="3" t="s">
        <v>2</v>
      </c>
      <c r="B43" s="5" t="s">
        <v>104</v>
      </c>
      <c r="C43" s="5" t="s">
        <v>19</v>
      </c>
      <c r="D43" s="5" t="s">
        <v>11</v>
      </c>
      <c r="E43" s="6" t="s">
        <v>274</v>
      </c>
      <c r="F43" s="7" t="s">
        <v>160</v>
      </c>
      <c r="G43" s="8" t="s">
        <v>368</v>
      </c>
      <c r="H43" s="9">
        <v>1800</v>
      </c>
      <c r="I43" s="10">
        <v>1062.5</v>
      </c>
      <c r="J43" s="10">
        <f t="shared" ref="J43:J44" si="16">+H43*I43</f>
        <v>1912500</v>
      </c>
    </row>
    <row r="44" spans="1:11" ht="15" customHeight="1" x14ac:dyDescent="0.25">
      <c r="A44" s="3" t="s">
        <v>2</v>
      </c>
      <c r="B44" s="5" t="s">
        <v>104</v>
      </c>
      <c r="C44" s="5" t="s">
        <v>19</v>
      </c>
      <c r="D44" s="5" t="s">
        <v>41</v>
      </c>
      <c r="E44" s="6" t="s">
        <v>275</v>
      </c>
      <c r="F44" s="7" t="s">
        <v>161</v>
      </c>
      <c r="G44" s="8" t="s">
        <v>368</v>
      </c>
      <c r="H44" s="9">
        <v>360</v>
      </c>
      <c r="I44" s="10">
        <v>1220</v>
      </c>
      <c r="J44" s="10">
        <f t="shared" si="16"/>
        <v>439200</v>
      </c>
    </row>
    <row r="45" spans="1:11" x14ac:dyDescent="0.25">
      <c r="A45" s="3" t="s">
        <v>2</v>
      </c>
      <c r="B45" s="5" t="s">
        <v>104</v>
      </c>
      <c r="C45" s="5" t="s">
        <v>56</v>
      </c>
      <c r="D45" s="5" t="s">
        <v>5</v>
      </c>
      <c r="E45" s="6" t="s">
        <v>276</v>
      </c>
      <c r="F45" s="7" t="s">
        <v>162</v>
      </c>
      <c r="G45" s="8" t="s">
        <v>368</v>
      </c>
      <c r="H45" s="9">
        <v>15</v>
      </c>
      <c r="I45" s="10">
        <v>1037.45</v>
      </c>
      <c r="J45" s="10">
        <f t="shared" ref="J45" si="17">+H45*I45</f>
        <v>15561.75</v>
      </c>
      <c r="K45" s="4"/>
    </row>
    <row r="46" spans="1:11" ht="15" customHeight="1" x14ac:dyDescent="0.25">
      <c r="A46" s="3" t="s">
        <v>2</v>
      </c>
      <c r="B46" s="5" t="s">
        <v>104</v>
      </c>
      <c r="C46" s="5" t="s">
        <v>8</v>
      </c>
      <c r="D46" s="5" t="s">
        <v>43</v>
      </c>
      <c r="E46" s="6" t="s">
        <v>277</v>
      </c>
      <c r="F46" s="7" t="s">
        <v>163</v>
      </c>
      <c r="G46" s="8" t="s">
        <v>368</v>
      </c>
      <c r="H46" s="9">
        <v>500</v>
      </c>
      <c r="I46" s="10">
        <v>875</v>
      </c>
      <c r="J46" s="10">
        <f t="shared" ref="J46:J47" si="18">+H46*I46</f>
        <v>437500</v>
      </c>
      <c r="K46" s="4"/>
    </row>
    <row r="47" spans="1:11" ht="15" customHeight="1" x14ac:dyDescent="0.25">
      <c r="A47" s="3" t="s">
        <v>2</v>
      </c>
      <c r="B47" s="19" t="s">
        <v>107</v>
      </c>
      <c r="C47" s="19" t="s">
        <v>6</v>
      </c>
      <c r="D47" s="18" t="s">
        <v>4</v>
      </c>
      <c r="E47" s="6" t="s">
        <v>278</v>
      </c>
      <c r="F47" s="7" t="s">
        <v>396</v>
      </c>
      <c r="G47" s="8" t="s">
        <v>368</v>
      </c>
      <c r="H47" s="9">
        <v>10</v>
      </c>
      <c r="I47" s="10">
        <v>450</v>
      </c>
      <c r="J47" s="10">
        <f t="shared" si="18"/>
        <v>4500</v>
      </c>
    </row>
    <row r="48" spans="1:11" x14ac:dyDescent="0.25">
      <c r="A48" s="3" t="s">
        <v>2</v>
      </c>
      <c r="B48" s="5" t="s">
        <v>107</v>
      </c>
      <c r="C48" s="5" t="s">
        <v>67</v>
      </c>
      <c r="D48" s="5" t="s">
        <v>22</v>
      </c>
      <c r="E48" s="6" t="s">
        <v>280</v>
      </c>
      <c r="F48" s="7" t="s">
        <v>164</v>
      </c>
      <c r="G48" s="8" t="s">
        <v>368</v>
      </c>
      <c r="H48" s="9">
        <v>6</v>
      </c>
      <c r="I48" s="10">
        <v>2135</v>
      </c>
      <c r="J48" s="10">
        <f t="shared" ref="J48:J49" si="19">+H48*I48</f>
        <v>12810</v>
      </c>
    </row>
    <row r="49" spans="1:10" x14ac:dyDescent="0.25">
      <c r="A49" s="3"/>
      <c r="B49" s="16" t="s">
        <v>107</v>
      </c>
      <c r="C49" s="16" t="s">
        <v>66</v>
      </c>
      <c r="D49" s="16" t="s">
        <v>3</v>
      </c>
      <c r="E49" s="6" t="s">
        <v>279</v>
      </c>
      <c r="F49" s="7" t="s">
        <v>398</v>
      </c>
      <c r="G49" s="8" t="s">
        <v>368</v>
      </c>
      <c r="H49" s="9">
        <v>6</v>
      </c>
      <c r="I49" s="10">
        <v>2500</v>
      </c>
      <c r="J49" s="10">
        <f t="shared" si="19"/>
        <v>15000</v>
      </c>
    </row>
    <row r="50" spans="1:10" x14ac:dyDescent="0.25">
      <c r="A50" s="3" t="s">
        <v>2</v>
      </c>
      <c r="B50" s="5" t="s">
        <v>111</v>
      </c>
      <c r="C50" s="5" t="s">
        <v>1</v>
      </c>
      <c r="D50" s="5" t="s">
        <v>112</v>
      </c>
      <c r="E50" s="6" t="s">
        <v>281</v>
      </c>
      <c r="F50" s="7" t="s">
        <v>165</v>
      </c>
      <c r="G50" s="8" t="s">
        <v>368</v>
      </c>
      <c r="H50" s="9">
        <v>5</v>
      </c>
      <c r="I50" s="12">
        <v>575</v>
      </c>
      <c r="J50" s="10">
        <f t="shared" ref="J50" si="20">+H50*I50</f>
        <v>2875</v>
      </c>
    </row>
    <row r="51" spans="1:10" x14ac:dyDescent="0.25">
      <c r="A51" s="3" t="s">
        <v>2</v>
      </c>
      <c r="B51" s="5" t="s">
        <v>111</v>
      </c>
      <c r="C51" s="5" t="s">
        <v>6</v>
      </c>
      <c r="D51" s="5" t="s">
        <v>3</v>
      </c>
      <c r="E51" s="6" t="s">
        <v>282</v>
      </c>
      <c r="F51" s="7" t="s">
        <v>166</v>
      </c>
      <c r="G51" s="8" t="s">
        <v>368</v>
      </c>
      <c r="H51" s="9">
        <v>2</v>
      </c>
      <c r="I51" s="10">
        <v>200</v>
      </c>
      <c r="J51" s="10">
        <f t="shared" ref="J51:J55" si="21">+H51*I51</f>
        <v>400</v>
      </c>
    </row>
    <row r="52" spans="1:10" x14ac:dyDescent="0.25">
      <c r="A52" s="3" t="s">
        <v>2</v>
      </c>
      <c r="B52" s="5" t="s">
        <v>111</v>
      </c>
      <c r="C52" s="5" t="s">
        <v>6</v>
      </c>
      <c r="D52" s="5" t="s">
        <v>4</v>
      </c>
      <c r="E52" s="6" t="s">
        <v>283</v>
      </c>
      <c r="F52" s="7" t="s">
        <v>167</v>
      </c>
      <c r="G52" s="8" t="s">
        <v>368</v>
      </c>
      <c r="H52" s="9">
        <v>2</v>
      </c>
      <c r="I52" s="10">
        <v>200</v>
      </c>
      <c r="J52" s="10">
        <f t="shared" si="21"/>
        <v>400</v>
      </c>
    </row>
    <row r="53" spans="1:10" x14ac:dyDescent="0.25">
      <c r="A53" s="3" t="s">
        <v>2</v>
      </c>
      <c r="B53" s="5" t="s">
        <v>111</v>
      </c>
      <c r="C53" s="5" t="s">
        <v>6</v>
      </c>
      <c r="D53" s="5" t="s">
        <v>9</v>
      </c>
      <c r="E53" s="6" t="s">
        <v>284</v>
      </c>
      <c r="F53" s="7" t="s">
        <v>168</v>
      </c>
      <c r="G53" s="8" t="s">
        <v>368</v>
      </c>
      <c r="H53" s="9">
        <v>2</v>
      </c>
      <c r="I53" s="10">
        <v>250</v>
      </c>
      <c r="J53" s="10">
        <f t="shared" si="21"/>
        <v>500</v>
      </c>
    </row>
    <row r="54" spans="1:10" x14ac:dyDescent="0.25">
      <c r="A54" s="3" t="s">
        <v>2</v>
      </c>
      <c r="B54" s="5" t="s">
        <v>111</v>
      </c>
      <c r="C54" s="5" t="s">
        <v>6</v>
      </c>
      <c r="D54" s="5" t="s">
        <v>16</v>
      </c>
      <c r="E54" s="6" t="s">
        <v>285</v>
      </c>
      <c r="F54" s="7" t="s">
        <v>169</v>
      </c>
      <c r="G54" s="8" t="s">
        <v>368</v>
      </c>
      <c r="H54" s="9">
        <v>2</v>
      </c>
      <c r="I54" s="10">
        <v>465</v>
      </c>
      <c r="J54" s="10">
        <f t="shared" si="21"/>
        <v>930</v>
      </c>
    </row>
    <row r="55" spans="1:10" x14ac:dyDescent="0.25">
      <c r="A55" s="3" t="s">
        <v>2</v>
      </c>
      <c r="B55" s="5" t="s">
        <v>111</v>
      </c>
      <c r="C55" s="5" t="s">
        <v>6</v>
      </c>
      <c r="D55" s="5" t="s">
        <v>72</v>
      </c>
      <c r="E55" s="6" t="s">
        <v>286</v>
      </c>
      <c r="F55" s="7" t="s">
        <v>170</v>
      </c>
      <c r="G55" s="8" t="s">
        <v>368</v>
      </c>
      <c r="H55" s="9">
        <v>2</v>
      </c>
      <c r="I55" s="10">
        <v>500</v>
      </c>
      <c r="J55" s="10">
        <f t="shared" si="21"/>
        <v>1000</v>
      </c>
    </row>
    <row r="56" spans="1:10" x14ac:dyDescent="0.25">
      <c r="A56" s="3" t="s">
        <v>2</v>
      </c>
      <c r="B56" s="5" t="s">
        <v>111</v>
      </c>
      <c r="C56" s="5" t="s">
        <v>20</v>
      </c>
      <c r="D56" s="5" t="s">
        <v>3</v>
      </c>
      <c r="E56" s="6" t="s">
        <v>287</v>
      </c>
      <c r="F56" s="7" t="s">
        <v>171</v>
      </c>
      <c r="G56" s="8" t="s">
        <v>368</v>
      </c>
      <c r="H56" s="9">
        <v>40</v>
      </c>
      <c r="I56" s="10">
        <v>85</v>
      </c>
      <c r="J56" s="10">
        <f t="shared" ref="J56:J57" si="22">+H56*I56</f>
        <v>3400</v>
      </c>
    </row>
    <row r="57" spans="1:10" x14ac:dyDescent="0.25">
      <c r="A57" s="3" t="s">
        <v>2</v>
      </c>
      <c r="B57" s="5" t="s">
        <v>111</v>
      </c>
      <c r="C57" s="5" t="s">
        <v>20</v>
      </c>
      <c r="D57" s="5" t="s">
        <v>71</v>
      </c>
      <c r="E57" s="6" t="s">
        <v>288</v>
      </c>
      <c r="F57" s="7" t="s">
        <v>172</v>
      </c>
      <c r="G57" s="8" t="s">
        <v>368</v>
      </c>
      <c r="H57" s="9">
        <v>15</v>
      </c>
      <c r="I57" s="12">
        <v>380</v>
      </c>
      <c r="J57" s="10">
        <f t="shared" si="22"/>
        <v>5700</v>
      </c>
    </row>
    <row r="58" spans="1:10" x14ac:dyDescent="0.25">
      <c r="A58" s="3" t="s">
        <v>2</v>
      </c>
      <c r="B58" s="5" t="s">
        <v>111</v>
      </c>
      <c r="C58" s="5" t="s">
        <v>21</v>
      </c>
      <c r="D58" s="5" t="s">
        <v>114</v>
      </c>
      <c r="E58" s="6" t="s">
        <v>289</v>
      </c>
      <c r="F58" s="7" t="s">
        <v>173</v>
      </c>
      <c r="G58" s="8" t="s">
        <v>368</v>
      </c>
      <c r="H58" s="9">
        <v>50</v>
      </c>
      <c r="I58" s="12">
        <v>500</v>
      </c>
      <c r="J58" s="10">
        <f t="shared" ref="J58" si="23">+H58*I58</f>
        <v>25000</v>
      </c>
    </row>
    <row r="59" spans="1:10" x14ac:dyDescent="0.25">
      <c r="A59" s="3" t="s">
        <v>2</v>
      </c>
      <c r="B59" s="5" t="s">
        <v>111</v>
      </c>
      <c r="C59" s="5" t="s">
        <v>56</v>
      </c>
      <c r="D59" s="5" t="s">
        <v>4</v>
      </c>
      <c r="E59" s="6" t="s">
        <v>290</v>
      </c>
      <c r="F59" s="7" t="s">
        <v>174</v>
      </c>
      <c r="G59" s="8" t="s">
        <v>368</v>
      </c>
      <c r="H59" s="9">
        <v>50</v>
      </c>
      <c r="I59" s="10">
        <v>245</v>
      </c>
      <c r="J59" s="10">
        <f t="shared" ref="J59:J61" si="24">+H59*I59</f>
        <v>12250</v>
      </c>
    </row>
    <row r="60" spans="1:10" ht="16.5" customHeight="1" x14ac:dyDescent="0.25">
      <c r="A60" s="3" t="s">
        <v>2</v>
      </c>
      <c r="B60" s="5" t="s">
        <v>111</v>
      </c>
      <c r="C60" s="5" t="s">
        <v>56</v>
      </c>
      <c r="D60" s="5" t="s">
        <v>23</v>
      </c>
      <c r="E60" s="6" t="s">
        <v>291</v>
      </c>
      <c r="F60" s="7" t="s">
        <v>175</v>
      </c>
      <c r="G60" s="8" t="s">
        <v>368</v>
      </c>
      <c r="H60" s="9">
        <v>50</v>
      </c>
      <c r="I60" s="10">
        <v>225</v>
      </c>
      <c r="J60" s="10">
        <f t="shared" si="24"/>
        <v>11250</v>
      </c>
    </row>
    <row r="61" spans="1:10" x14ac:dyDescent="0.25">
      <c r="A61" s="3" t="s">
        <v>2</v>
      </c>
      <c r="B61" s="5" t="s">
        <v>111</v>
      </c>
      <c r="C61" s="5" t="s">
        <v>56</v>
      </c>
      <c r="D61" s="5" t="s">
        <v>34</v>
      </c>
      <c r="E61" s="6" t="s">
        <v>292</v>
      </c>
      <c r="F61" s="7" t="s">
        <v>176</v>
      </c>
      <c r="G61" s="8" t="s">
        <v>368</v>
      </c>
      <c r="H61" s="9">
        <v>10</v>
      </c>
      <c r="I61" s="10">
        <v>1000</v>
      </c>
      <c r="J61" s="10">
        <f t="shared" si="24"/>
        <v>10000</v>
      </c>
    </row>
    <row r="62" spans="1:10" x14ac:dyDescent="0.25">
      <c r="A62" s="3" t="s">
        <v>2</v>
      </c>
      <c r="B62" s="5" t="s">
        <v>111</v>
      </c>
      <c r="C62" s="5" t="s">
        <v>45</v>
      </c>
      <c r="D62" s="5" t="s">
        <v>116</v>
      </c>
      <c r="E62" s="6" t="s">
        <v>293</v>
      </c>
      <c r="F62" s="7" t="s">
        <v>177</v>
      </c>
      <c r="G62" s="8" t="s">
        <v>368</v>
      </c>
      <c r="H62" s="9">
        <v>100</v>
      </c>
      <c r="I62" s="10">
        <v>100</v>
      </c>
      <c r="J62" s="10">
        <f t="shared" ref="J62" si="25">+H62*I62</f>
        <v>10000</v>
      </c>
    </row>
    <row r="63" spans="1:10" x14ac:dyDescent="0.25">
      <c r="A63" s="3" t="s">
        <v>2</v>
      </c>
      <c r="B63" s="5" t="s">
        <v>111</v>
      </c>
      <c r="C63" s="5" t="s">
        <v>46</v>
      </c>
      <c r="D63" s="5" t="s">
        <v>9</v>
      </c>
      <c r="E63" s="6" t="s">
        <v>294</v>
      </c>
      <c r="F63" s="7" t="s">
        <v>178</v>
      </c>
      <c r="G63" s="8" t="s">
        <v>368</v>
      </c>
      <c r="H63" s="9">
        <v>50</v>
      </c>
      <c r="I63" s="10">
        <v>235</v>
      </c>
      <c r="J63" s="10">
        <f t="shared" ref="J63:J64" si="26">+H63*I63</f>
        <v>11750</v>
      </c>
    </row>
    <row r="64" spans="1:10" x14ac:dyDescent="0.25">
      <c r="A64" s="3" t="s">
        <v>2</v>
      </c>
      <c r="B64" s="5" t="s">
        <v>111</v>
      </c>
      <c r="C64" s="5" t="s">
        <v>46</v>
      </c>
      <c r="D64" s="5" t="s">
        <v>28</v>
      </c>
      <c r="E64" s="6" t="s">
        <v>295</v>
      </c>
      <c r="F64" s="7" t="s">
        <v>179</v>
      </c>
      <c r="G64" s="8" t="s">
        <v>368</v>
      </c>
      <c r="H64" s="9">
        <v>50</v>
      </c>
      <c r="I64" s="12">
        <v>350</v>
      </c>
      <c r="J64" s="10">
        <f t="shared" si="26"/>
        <v>17500</v>
      </c>
    </row>
    <row r="65" spans="1:10" x14ac:dyDescent="0.25">
      <c r="A65" s="3" t="s">
        <v>2</v>
      </c>
      <c r="B65" s="5" t="s">
        <v>111</v>
      </c>
      <c r="C65" s="5" t="s">
        <v>59</v>
      </c>
      <c r="D65" s="5" t="s">
        <v>9</v>
      </c>
      <c r="E65" s="6" t="s">
        <v>296</v>
      </c>
      <c r="F65" s="7" t="s">
        <v>180</v>
      </c>
      <c r="G65" s="8" t="s">
        <v>368</v>
      </c>
      <c r="H65" s="9">
        <v>5</v>
      </c>
      <c r="I65" s="10">
        <v>9000</v>
      </c>
      <c r="J65" s="10">
        <f t="shared" ref="J65" si="27">+H65*I65</f>
        <v>45000</v>
      </c>
    </row>
    <row r="66" spans="1:10" x14ac:dyDescent="0.25">
      <c r="A66" s="3" t="s">
        <v>2</v>
      </c>
      <c r="B66" s="5" t="s">
        <v>111</v>
      </c>
      <c r="C66" s="5" t="s">
        <v>60</v>
      </c>
      <c r="D66" s="5" t="s">
        <v>13</v>
      </c>
      <c r="E66" s="6" t="s">
        <v>297</v>
      </c>
      <c r="F66" s="7" t="s">
        <v>181</v>
      </c>
      <c r="G66" s="8" t="s">
        <v>368</v>
      </c>
      <c r="H66" s="9">
        <v>10</v>
      </c>
      <c r="I66" s="10">
        <v>1940</v>
      </c>
      <c r="J66" s="10">
        <f t="shared" ref="J66" si="28">+H66*I66</f>
        <v>19400</v>
      </c>
    </row>
    <row r="67" spans="1:10" x14ac:dyDescent="0.25">
      <c r="A67" s="3" t="s">
        <v>2</v>
      </c>
      <c r="B67" s="5" t="s">
        <v>111</v>
      </c>
      <c r="C67" s="5" t="s">
        <v>61</v>
      </c>
      <c r="D67" s="5" t="s">
        <v>89</v>
      </c>
      <c r="E67" s="6" t="s">
        <v>298</v>
      </c>
      <c r="F67" s="7" t="s">
        <v>182</v>
      </c>
      <c r="G67" s="8" t="s">
        <v>368</v>
      </c>
      <c r="H67" s="9">
        <v>80</v>
      </c>
      <c r="I67" s="10">
        <v>318</v>
      </c>
      <c r="J67" s="10">
        <f t="shared" ref="J67:J73" si="29">+H67*I67</f>
        <v>25440</v>
      </c>
    </row>
    <row r="68" spans="1:10" x14ac:dyDescent="0.25">
      <c r="A68" s="3" t="s">
        <v>2</v>
      </c>
      <c r="B68" s="5" t="s">
        <v>111</v>
      </c>
      <c r="C68" s="5" t="s">
        <v>61</v>
      </c>
      <c r="D68" s="5" t="s">
        <v>117</v>
      </c>
      <c r="E68" s="6" t="s">
        <v>299</v>
      </c>
      <c r="F68" s="7" t="s">
        <v>183</v>
      </c>
      <c r="G68" s="8" t="s">
        <v>368</v>
      </c>
      <c r="H68" s="9">
        <v>50</v>
      </c>
      <c r="I68" s="10">
        <v>500</v>
      </c>
      <c r="J68" s="10">
        <f t="shared" si="29"/>
        <v>25000</v>
      </c>
    </row>
    <row r="69" spans="1:10" x14ac:dyDescent="0.25">
      <c r="A69" s="3" t="s">
        <v>2</v>
      </c>
      <c r="B69" s="5" t="s">
        <v>111</v>
      </c>
      <c r="C69" s="5" t="s">
        <v>61</v>
      </c>
      <c r="D69" s="5" t="s">
        <v>118</v>
      </c>
      <c r="E69" s="6" t="s">
        <v>300</v>
      </c>
      <c r="F69" s="7" t="s">
        <v>184</v>
      </c>
      <c r="G69" s="8" t="s">
        <v>368</v>
      </c>
      <c r="H69" s="9">
        <v>50</v>
      </c>
      <c r="I69" s="10">
        <v>500</v>
      </c>
      <c r="J69" s="10">
        <f t="shared" si="29"/>
        <v>25000</v>
      </c>
    </row>
    <row r="70" spans="1:10" x14ac:dyDescent="0.25">
      <c r="A70" s="3" t="s">
        <v>2</v>
      </c>
      <c r="B70" s="5" t="s">
        <v>111</v>
      </c>
      <c r="C70" s="5" t="s">
        <v>61</v>
      </c>
      <c r="D70" s="5" t="s">
        <v>119</v>
      </c>
      <c r="E70" s="6" t="s">
        <v>301</v>
      </c>
      <c r="F70" s="7" t="s">
        <v>185</v>
      </c>
      <c r="G70" s="8" t="s">
        <v>368</v>
      </c>
      <c r="H70" s="9">
        <v>50</v>
      </c>
      <c r="I70" s="10">
        <v>500</v>
      </c>
      <c r="J70" s="10">
        <f t="shared" si="29"/>
        <v>25000</v>
      </c>
    </row>
    <row r="71" spans="1:10" ht="13.5" customHeight="1" x14ac:dyDescent="0.25">
      <c r="A71" s="3" t="s">
        <v>2</v>
      </c>
      <c r="B71" s="5" t="s">
        <v>111</v>
      </c>
      <c r="C71" s="5" t="s">
        <v>61</v>
      </c>
      <c r="D71" s="5" t="s">
        <v>120</v>
      </c>
      <c r="E71" s="6" t="s">
        <v>302</v>
      </c>
      <c r="F71" s="7" t="s">
        <v>186</v>
      </c>
      <c r="G71" s="8" t="s">
        <v>368</v>
      </c>
      <c r="H71" s="9">
        <v>50</v>
      </c>
      <c r="I71" s="10">
        <v>170</v>
      </c>
      <c r="J71" s="10">
        <f t="shared" si="29"/>
        <v>8500</v>
      </c>
    </row>
    <row r="72" spans="1:10" ht="15.75" customHeight="1" x14ac:dyDescent="0.25">
      <c r="A72" s="3" t="s">
        <v>2</v>
      </c>
      <c r="B72" s="5" t="s">
        <v>111</v>
      </c>
      <c r="C72" s="5" t="s">
        <v>61</v>
      </c>
      <c r="D72" s="5" t="s">
        <v>121</v>
      </c>
      <c r="E72" s="6" t="s">
        <v>303</v>
      </c>
      <c r="F72" s="7" t="s">
        <v>187</v>
      </c>
      <c r="G72" s="8" t="s">
        <v>368</v>
      </c>
      <c r="H72" s="9">
        <v>50</v>
      </c>
      <c r="I72" s="10">
        <v>170</v>
      </c>
      <c r="J72" s="10">
        <f t="shared" si="29"/>
        <v>8500</v>
      </c>
    </row>
    <row r="73" spans="1:10" ht="16.5" customHeight="1" x14ac:dyDescent="0.25">
      <c r="A73" s="3" t="s">
        <v>2</v>
      </c>
      <c r="B73" s="5" t="s">
        <v>111</v>
      </c>
      <c r="C73" s="5" t="s">
        <v>61</v>
      </c>
      <c r="D73" s="5" t="s">
        <v>122</v>
      </c>
      <c r="E73" s="6" t="s">
        <v>304</v>
      </c>
      <c r="F73" s="7" t="s">
        <v>188</v>
      </c>
      <c r="G73" s="8" t="s">
        <v>368</v>
      </c>
      <c r="H73" s="9">
        <v>50</v>
      </c>
      <c r="I73" s="10">
        <v>170</v>
      </c>
      <c r="J73" s="10">
        <f t="shared" si="29"/>
        <v>8500</v>
      </c>
    </row>
    <row r="74" spans="1:10" x14ac:dyDescent="0.25">
      <c r="A74" s="3" t="s">
        <v>2</v>
      </c>
      <c r="B74" s="5" t="s">
        <v>111</v>
      </c>
      <c r="C74" s="5" t="s">
        <v>35</v>
      </c>
      <c r="D74" s="5" t="s">
        <v>94</v>
      </c>
      <c r="E74" s="6" t="s">
        <v>305</v>
      </c>
      <c r="F74" s="7" t="s">
        <v>189</v>
      </c>
      <c r="G74" s="8" t="s">
        <v>368</v>
      </c>
      <c r="H74" s="9">
        <v>1</v>
      </c>
      <c r="I74" s="10">
        <v>20445</v>
      </c>
      <c r="J74" s="10">
        <f t="shared" ref="J74:J75" si="30">+H74*I74</f>
        <v>20445</v>
      </c>
    </row>
    <row r="75" spans="1:10" ht="15.75" customHeight="1" x14ac:dyDescent="0.25">
      <c r="A75" s="3" t="s">
        <v>2</v>
      </c>
      <c r="B75" s="5" t="s">
        <v>111</v>
      </c>
      <c r="C75" s="5" t="s">
        <v>35</v>
      </c>
      <c r="D75" s="5" t="s">
        <v>123</v>
      </c>
      <c r="E75" s="6" t="s">
        <v>306</v>
      </c>
      <c r="F75" s="7" t="s">
        <v>190</v>
      </c>
      <c r="G75" s="8" t="s">
        <v>368</v>
      </c>
      <c r="H75" s="9">
        <v>10</v>
      </c>
      <c r="I75" s="10">
        <v>3670</v>
      </c>
      <c r="J75" s="10">
        <f t="shared" si="30"/>
        <v>36700</v>
      </c>
    </row>
    <row r="76" spans="1:10" x14ac:dyDescent="0.25">
      <c r="A76" s="3" t="s">
        <v>2</v>
      </c>
      <c r="B76" s="5" t="s">
        <v>111</v>
      </c>
      <c r="C76" s="5" t="s">
        <v>96</v>
      </c>
      <c r="D76" s="5" t="s">
        <v>17</v>
      </c>
      <c r="E76" s="6" t="s">
        <v>307</v>
      </c>
      <c r="F76" s="7" t="s">
        <v>191</v>
      </c>
      <c r="G76" s="8" t="s">
        <v>368</v>
      </c>
      <c r="H76" s="9">
        <v>5</v>
      </c>
      <c r="I76" s="10">
        <v>8000</v>
      </c>
      <c r="J76" s="10">
        <f t="shared" ref="J76" si="31">+H76*I76</f>
        <v>40000</v>
      </c>
    </row>
    <row r="77" spans="1:10" x14ac:dyDescent="0.25">
      <c r="A77" s="3" t="s">
        <v>2</v>
      </c>
      <c r="B77" s="5" t="s">
        <v>111</v>
      </c>
      <c r="C77" s="5" t="s">
        <v>97</v>
      </c>
      <c r="D77" s="5" t="s">
        <v>13</v>
      </c>
      <c r="E77" s="6" t="s">
        <v>308</v>
      </c>
      <c r="F77" s="7" t="s">
        <v>192</v>
      </c>
      <c r="G77" s="8" t="s">
        <v>368</v>
      </c>
      <c r="H77" s="9">
        <v>15</v>
      </c>
      <c r="I77" s="10">
        <v>335</v>
      </c>
      <c r="J77" s="10">
        <f t="shared" ref="J77" si="32">+H77*I77</f>
        <v>5025</v>
      </c>
    </row>
    <row r="78" spans="1:10" x14ac:dyDescent="0.25">
      <c r="A78" s="3" t="s">
        <v>2</v>
      </c>
      <c r="B78" s="5" t="s">
        <v>111</v>
      </c>
      <c r="C78" s="5" t="s">
        <v>106</v>
      </c>
      <c r="D78" s="5" t="s">
        <v>34</v>
      </c>
      <c r="E78" s="6" t="s">
        <v>309</v>
      </c>
      <c r="F78" s="7" t="s">
        <v>193</v>
      </c>
      <c r="G78" s="8" t="s">
        <v>368</v>
      </c>
      <c r="H78" s="9">
        <v>10</v>
      </c>
      <c r="I78" s="10">
        <v>150</v>
      </c>
      <c r="J78" s="10">
        <f t="shared" ref="J78" si="33">+H78*I78</f>
        <v>1500</v>
      </c>
    </row>
    <row r="79" spans="1:10" x14ac:dyDescent="0.25">
      <c r="A79" s="3" t="s">
        <v>2</v>
      </c>
      <c r="B79" s="5" t="s">
        <v>111</v>
      </c>
      <c r="C79" s="5" t="s">
        <v>8</v>
      </c>
      <c r="D79" s="5" t="s">
        <v>73</v>
      </c>
      <c r="E79" s="6" t="s">
        <v>312</v>
      </c>
      <c r="F79" s="7" t="s">
        <v>194</v>
      </c>
      <c r="G79" s="8" t="s">
        <v>368</v>
      </c>
      <c r="H79" s="9">
        <v>30</v>
      </c>
      <c r="I79" s="10">
        <v>1390</v>
      </c>
      <c r="J79" s="10">
        <f t="shared" ref="J79" si="34">+H79*I79</f>
        <v>41700</v>
      </c>
    </row>
    <row r="80" spans="1:10" x14ac:dyDescent="0.25">
      <c r="A80" s="3" t="s">
        <v>2</v>
      </c>
      <c r="B80" s="5" t="s">
        <v>111</v>
      </c>
      <c r="C80" s="5" t="s">
        <v>8</v>
      </c>
      <c r="D80" s="5" t="s">
        <v>77</v>
      </c>
      <c r="E80" s="6" t="s">
        <v>313</v>
      </c>
      <c r="F80" s="7" t="s">
        <v>195</v>
      </c>
      <c r="G80" s="8" t="s">
        <v>368</v>
      </c>
      <c r="H80" s="9">
        <v>30</v>
      </c>
      <c r="I80" s="10">
        <v>8300</v>
      </c>
      <c r="J80" s="10">
        <f t="shared" ref="J80:J83" si="35">+H80*I80</f>
        <v>249000</v>
      </c>
    </row>
    <row r="81" spans="1:11" x14ac:dyDescent="0.25">
      <c r="A81" s="3" t="s">
        <v>2</v>
      </c>
      <c r="B81" s="19" t="s">
        <v>111</v>
      </c>
      <c r="C81" s="19" t="s">
        <v>109</v>
      </c>
      <c r="D81" s="19" t="s">
        <v>29</v>
      </c>
      <c r="E81" s="6" t="s">
        <v>399</v>
      </c>
      <c r="F81" s="11" t="s">
        <v>400</v>
      </c>
      <c r="G81" s="8" t="s">
        <v>368</v>
      </c>
      <c r="H81" s="9">
        <v>150</v>
      </c>
      <c r="I81" s="10">
        <v>400</v>
      </c>
      <c r="J81" s="10">
        <f t="shared" si="35"/>
        <v>60000</v>
      </c>
    </row>
    <row r="82" spans="1:11" x14ac:dyDescent="0.25">
      <c r="A82" s="3" t="s">
        <v>2</v>
      </c>
      <c r="B82" s="26" t="s">
        <v>111</v>
      </c>
      <c r="C82" s="26" t="s">
        <v>109</v>
      </c>
      <c r="D82" s="19" t="s">
        <v>54</v>
      </c>
      <c r="E82" s="6" t="s">
        <v>311</v>
      </c>
      <c r="F82" s="11" t="s">
        <v>402</v>
      </c>
      <c r="G82" s="8" t="s">
        <v>368</v>
      </c>
      <c r="H82" s="9">
        <v>50</v>
      </c>
      <c r="I82" s="10">
        <v>450</v>
      </c>
      <c r="J82" s="10">
        <f t="shared" si="35"/>
        <v>22500</v>
      </c>
      <c r="K82" s="4"/>
    </row>
    <row r="83" spans="1:11" x14ac:dyDescent="0.25">
      <c r="A83" s="3"/>
      <c r="B83" s="27" t="s">
        <v>111</v>
      </c>
      <c r="C83" s="27" t="s">
        <v>109</v>
      </c>
      <c r="D83" s="16" t="s">
        <v>10</v>
      </c>
      <c r="E83" s="6" t="s">
        <v>310</v>
      </c>
      <c r="F83" s="11" t="s">
        <v>401</v>
      </c>
      <c r="G83" s="8" t="s">
        <v>368</v>
      </c>
      <c r="H83" s="9">
        <v>50</v>
      </c>
      <c r="I83" s="10">
        <v>650</v>
      </c>
      <c r="J83" s="10">
        <f t="shared" si="35"/>
        <v>32500</v>
      </c>
      <c r="K83" s="4"/>
    </row>
    <row r="84" spans="1:11" x14ac:dyDescent="0.25">
      <c r="A84" s="3" t="s">
        <v>2</v>
      </c>
      <c r="B84" s="5" t="s">
        <v>125</v>
      </c>
      <c r="C84" s="5" t="s">
        <v>1</v>
      </c>
      <c r="D84" s="5" t="s">
        <v>126</v>
      </c>
      <c r="E84" s="6" t="s">
        <v>314</v>
      </c>
      <c r="F84" s="7" t="s">
        <v>196</v>
      </c>
      <c r="G84" s="8" t="s">
        <v>368</v>
      </c>
      <c r="H84" s="9">
        <v>50</v>
      </c>
      <c r="I84" s="10">
        <v>4000</v>
      </c>
      <c r="J84" s="10">
        <f t="shared" ref="J84:J85" si="36">+H84*I84</f>
        <v>200000</v>
      </c>
      <c r="K84" s="4"/>
    </row>
    <row r="85" spans="1:11" x14ac:dyDescent="0.25">
      <c r="A85" s="3" t="s">
        <v>2</v>
      </c>
      <c r="B85" s="5" t="s">
        <v>125</v>
      </c>
      <c r="C85" s="5" t="s">
        <v>1</v>
      </c>
      <c r="D85" s="5" t="s">
        <v>127</v>
      </c>
      <c r="E85" s="6" t="s">
        <v>315</v>
      </c>
      <c r="F85" s="7" t="s">
        <v>197</v>
      </c>
      <c r="G85" s="8" t="s">
        <v>368</v>
      </c>
      <c r="H85" s="9">
        <v>50</v>
      </c>
      <c r="I85" s="10">
        <v>4575</v>
      </c>
      <c r="J85" s="10">
        <f t="shared" si="36"/>
        <v>228750</v>
      </c>
    </row>
    <row r="86" spans="1:11" x14ac:dyDescent="0.25">
      <c r="A86" s="3" t="s">
        <v>2</v>
      </c>
      <c r="B86" s="5" t="s">
        <v>125</v>
      </c>
      <c r="C86" s="5" t="s">
        <v>6</v>
      </c>
      <c r="D86" s="5" t="s">
        <v>4</v>
      </c>
      <c r="E86" s="6" t="s">
        <v>316</v>
      </c>
      <c r="F86" s="7" t="s">
        <v>198</v>
      </c>
      <c r="G86" s="8" t="s">
        <v>368</v>
      </c>
      <c r="H86" s="9">
        <v>10</v>
      </c>
      <c r="I86" s="12">
        <v>1130</v>
      </c>
      <c r="J86" s="10">
        <f t="shared" ref="J86" si="37">+H86*I86</f>
        <v>11300</v>
      </c>
    </row>
    <row r="87" spans="1:11" ht="16.5" customHeight="1" x14ac:dyDescent="0.25">
      <c r="A87" s="3" t="s">
        <v>2</v>
      </c>
      <c r="B87" s="5" t="s">
        <v>125</v>
      </c>
      <c r="C87" s="5" t="s">
        <v>19</v>
      </c>
      <c r="D87" s="5" t="s">
        <v>49</v>
      </c>
      <c r="E87" s="6" t="s">
        <v>317</v>
      </c>
      <c r="F87" s="11" t="s">
        <v>199</v>
      </c>
      <c r="G87" s="8" t="s">
        <v>368</v>
      </c>
      <c r="H87" s="9">
        <v>1000</v>
      </c>
      <c r="I87" s="10">
        <v>2325</v>
      </c>
      <c r="J87" s="10">
        <v>3460000</v>
      </c>
    </row>
    <row r="88" spans="1:11" ht="16.5" customHeight="1" x14ac:dyDescent="0.25">
      <c r="A88" s="3" t="s">
        <v>2</v>
      </c>
      <c r="B88" s="5" t="s">
        <v>125</v>
      </c>
      <c r="C88" s="5" t="s">
        <v>19</v>
      </c>
      <c r="D88" s="5" t="s">
        <v>128</v>
      </c>
      <c r="E88" s="6" t="s">
        <v>318</v>
      </c>
      <c r="F88" s="11" t="s">
        <v>200</v>
      </c>
      <c r="G88" s="8" t="s">
        <v>368</v>
      </c>
      <c r="H88" s="9">
        <v>15</v>
      </c>
      <c r="I88" s="10">
        <v>2500</v>
      </c>
      <c r="J88" s="10">
        <f t="shared" ref="J88" si="38">+H88*I88</f>
        <v>37500</v>
      </c>
    </row>
    <row r="89" spans="1:11" x14ac:dyDescent="0.25">
      <c r="A89" s="3" t="s">
        <v>2</v>
      </c>
      <c r="B89" s="5" t="s">
        <v>125</v>
      </c>
      <c r="C89" s="5" t="s">
        <v>45</v>
      </c>
      <c r="D89" s="5" t="s">
        <v>98</v>
      </c>
      <c r="E89" s="6" t="s">
        <v>319</v>
      </c>
      <c r="F89" s="7" t="s">
        <v>201</v>
      </c>
      <c r="G89" s="8" t="s">
        <v>368</v>
      </c>
      <c r="H89" s="9">
        <v>15</v>
      </c>
      <c r="I89" s="10">
        <v>600</v>
      </c>
      <c r="J89" s="10">
        <f t="shared" ref="J89:J90" si="39">+H89*I89</f>
        <v>9000</v>
      </c>
    </row>
    <row r="90" spans="1:11" x14ac:dyDescent="0.25">
      <c r="A90" s="3" t="s">
        <v>2</v>
      </c>
      <c r="B90" s="5" t="s">
        <v>125</v>
      </c>
      <c r="C90" s="5" t="s">
        <v>45</v>
      </c>
      <c r="D90" s="5" t="s">
        <v>129</v>
      </c>
      <c r="E90" s="6" t="s">
        <v>320</v>
      </c>
      <c r="F90" s="7" t="s">
        <v>412</v>
      </c>
      <c r="G90" s="8" t="s">
        <v>368</v>
      </c>
      <c r="H90" s="9">
        <v>40</v>
      </c>
      <c r="I90" s="10">
        <v>500</v>
      </c>
      <c r="J90" s="10">
        <f t="shared" si="39"/>
        <v>20000</v>
      </c>
    </row>
    <row r="91" spans="1:11" ht="28.5" customHeight="1" x14ac:dyDescent="0.25">
      <c r="A91" s="3" t="s">
        <v>2</v>
      </c>
      <c r="B91" s="5" t="s">
        <v>125</v>
      </c>
      <c r="C91" s="5" t="s">
        <v>46</v>
      </c>
      <c r="D91" s="5" t="s">
        <v>105</v>
      </c>
      <c r="E91" s="6" t="s">
        <v>321</v>
      </c>
      <c r="F91" s="7" t="s">
        <v>202</v>
      </c>
      <c r="G91" s="8" t="s">
        <v>368</v>
      </c>
      <c r="H91" s="9">
        <v>15</v>
      </c>
      <c r="I91" s="10">
        <v>2205</v>
      </c>
      <c r="J91" s="10">
        <f t="shared" ref="J91:J92" si="40">+H91*I91</f>
        <v>33075</v>
      </c>
    </row>
    <row r="92" spans="1:11" ht="17.25" customHeight="1" x14ac:dyDescent="0.25">
      <c r="A92" s="3" t="s">
        <v>2</v>
      </c>
      <c r="B92" s="5" t="s">
        <v>125</v>
      </c>
      <c r="C92" s="5" t="s">
        <v>46</v>
      </c>
      <c r="D92" s="5" t="s">
        <v>93</v>
      </c>
      <c r="E92" s="6" t="s">
        <v>322</v>
      </c>
      <c r="F92" s="7" t="s">
        <v>203</v>
      </c>
      <c r="G92" s="8" t="s">
        <v>368</v>
      </c>
      <c r="H92" s="9">
        <v>15</v>
      </c>
      <c r="I92" s="12">
        <v>230</v>
      </c>
      <c r="J92" s="10">
        <f t="shared" si="40"/>
        <v>3450</v>
      </c>
    </row>
    <row r="93" spans="1:11" ht="30" x14ac:dyDescent="0.25">
      <c r="A93" s="3" t="s">
        <v>2</v>
      </c>
      <c r="B93" s="5" t="s">
        <v>125</v>
      </c>
      <c r="C93" s="5" t="s">
        <v>59</v>
      </c>
      <c r="D93" s="5" t="s">
        <v>124</v>
      </c>
      <c r="E93" s="6" t="s">
        <v>323</v>
      </c>
      <c r="F93" s="7" t="s">
        <v>204</v>
      </c>
      <c r="G93" s="8" t="s">
        <v>368</v>
      </c>
      <c r="H93" s="9">
        <v>15</v>
      </c>
      <c r="I93" s="10">
        <v>250</v>
      </c>
      <c r="J93" s="10">
        <f t="shared" ref="J93:J104" si="41">+H93*I93</f>
        <v>3750</v>
      </c>
    </row>
    <row r="94" spans="1:11" ht="17.25" customHeight="1" x14ac:dyDescent="0.25">
      <c r="A94" s="3" t="s">
        <v>2</v>
      </c>
      <c r="B94" s="5" t="s">
        <v>125</v>
      </c>
      <c r="C94" s="5" t="s">
        <v>59</v>
      </c>
      <c r="D94" s="5" t="s">
        <v>74</v>
      </c>
      <c r="E94" s="6" t="s">
        <v>324</v>
      </c>
      <c r="F94" s="7" t="s">
        <v>205</v>
      </c>
      <c r="G94" s="8" t="s">
        <v>368</v>
      </c>
      <c r="H94" s="9">
        <v>40</v>
      </c>
      <c r="I94" s="10">
        <v>250</v>
      </c>
      <c r="J94" s="10">
        <f t="shared" si="41"/>
        <v>10000</v>
      </c>
    </row>
    <row r="95" spans="1:11" ht="15" customHeight="1" x14ac:dyDescent="0.25">
      <c r="A95" s="3" t="s">
        <v>2</v>
      </c>
      <c r="B95" s="5" t="s">
        <v>125</v>
      </c>
      <c r="C95" s="5" t="s">
        <v>59</v>
      </c>
      <c r="D95" s="5" t="s">
        <v>28</v>
      </c>
      <c r="E95" s="6" t="s">
        <v>325</v>
      </c>
      <c r="F95" s="7" t="s">
        <v>206</v>
      </c>
      <c r="G95" s="8" t="s">
        <v>368</v>
      </c>
      <c r="H95" s="9">
        <v>40</v>
      </c>
      <c r="I95" s="10">
        <v>300</v>
      </c>
      <c r="J95" s="10">
        <f t="shared" si="41"/>
        <v>12000</v>
      </c>
    </row>
    <row r="96" spans="1:11" ht="15.75" customHeight="1" x14ac:dyDescent="0.25">
      <c r="A96" s="3" t="s">
        <v>2</v>
      </c>
      <c r="B96" s="5" t="s">
        <v>125</v>
      </c>
      <c r="C96" s="5" t="s">
        <v>59</v>
      </c>
      <c r="D96" s="5" t="s">
        <v>52</v>
      </c>
      <c r="E96" s="6" t="s">
        <v>326</v>
      </c>
      <c r="F96" s="7" t="s">
        <v>207</v>
      </c>
      <c r="G96" s="8" t="s">
        <v>368</v>
      </c>
      <c r="H96" s="9">
        <v>40</v>
      </c>
      <c r="I96" s="10">
        <v>350</v>
      </c>
      <c r="J96" s="10">
        <f t="shared" si="41"/>
        <v>14000</v>
      </c>
    </row>
    <row r="97" spans="1:10" ht="18.75" customHeight="1" x14ac:dyDescent="0.25">
      <c r="A97" s="3" t="s">
        <v>2</v>
      </c>
      <c r="B97" s="5" t="s">
        <v>125</v>
      </c>
      <c r="C97" s="5" t="s">
        <v>59</v>
      </c>
      <c r="D97" s="5" t="s">
        <v>103</v>
      </c>
      <c r="E97" s="6" t="s">
        <v>327</v>
      </c>
      <c r="F97" s="7" t="s">
        <v>208</v>
      </c>
      <c r="G97" s="8" t="s">
        <v>368</v>
      </c>
      <c r="H97" s="9">
        <v>40</v>
      </c>
      <c r="I97" s="10">
        <v>400</v>
      </c>
      <c r="J97" s="10">
        <f t="shared" si="41"/>
        <v>16000</v>
      </c>
    </row>
    <row r="98" spans="1:10" x14ac:dyDescent="0.25">
      <c r="A98" s="3" t="s">
        <v>2</v>
      </c>
      <c r="B98" s="5" t="s">
        <v>125</v>
      </c>
      <c r="C98" s="5" t="s">
        <v>59</v>
      </c>
      <c r="D98" s="5" t="s">
        <v>18</v>
      </c>
      <c r="E98" s="6" t="s">
        <v>328</v>
      </c>
      <c r="F98" s="7" t="s">
        <v>209</v>
      </c>
      <c r="G98" s="8" t="s">
        <v>368</v>
      </c>
      <c r="H98" s="9">
        <v>40</v>
      </c>
      <c r="I98" s="10">
        <v>800</v>
      </c>
      <c r="J98" s="10">
        <f t="shared" si="41"/>
        <v>32000</v>
      </c>
    </row>
    <row r="99" spans="1:10" x14ac:dyDescent="0.25">
      <c r="A99" s="3" t="s">
        <v>2</v>
      </c>
      <c r="B99" s="5" t="s">
        <v>125</v>
      </c>
      <c r="C99" s="5" t="s">
        <v>59</v>
      </c>
      <c r="D99" s="5" t="s">
        <v>24</v>
      </c>
      <c r="E99" s="6" t="s">
        <v>329</v>
      </c>
      <c r="F99" s="7" t="s">
        <v>210</v>
      </c>
      <c r="G99" s="8" t="s">
        <v>368</v>
      </c>
      <c r="H99" s="9">
        <v>40</v>
      </c>
      <c r="I99" s="10">
        <v>60</v>
      </c>
      <c r="J99" s="10">
        <f t="shared" si="41"/>
        <v>2400</v>
      </c>
    </row>
    <row r="100" spans="1:10" x14ac:dyDescent="0.25">
      <c r="A100" s="3" t="s">
        <v>2</v>
      </c>
      <c r="B100" s="5" t="s">
        <v>125</v>
      </c>
      <c r="C100" s="5" t="s">
        <v>59</v>
      </c>
      <c r="D100" s="5" t="s">
        <v>53</v>
      </c>
      <c r="E100" s="6" t="s">
        <v>330</v>
      </c>
      <c r="F100" s="7" t="s">
        <v>211</v>
      </c>
      <c r="G100" s="8" t="s">
        <v>368</v>
      </c>
      <c r="H100" s="9">
        <v>40</v>
      </c>
      <c r="I100" s="10">
        <v>92</v>
      </c>
      <c r="J100" s="10">
        <f t="shared" si="41"/>
        <v>3680</v>
      </c>
    </row>
    <row r="101" spans="1:10" x14ac:dyDescent="0.25">
      <c r="A101" s="3" t="s">
        <v>2</v>
      </c>
      <c r="B101" s="5" t="s">
        <v>125</v>
      </c>
      <c r="C101" s="5" t="s">
        <v>59</v>
      </c>
      <c r="D101" s="5" t="s">
        <v>88</v>
      </c>
      <c r="E101" s="6" t="s">
        <v>331</v>
      </c>
      <c r="F101" s="7" t="s">
        <v>212</v>
      </c>
      <c r="G101" s="8" t="s">
        <v>368</v>
      </c>
      <c r="H101" s="9">
        <v>40</v>
      </c>
      <c r="I101" s="10">
        <v>75</v>
      </c>
      <c r="J101" s="10">
        <f t="shared" si="41"/>
        <v>3000</v>
      </c>
    </row>
    <row r="102" spans="1:10" ht="30" x14ac:dyDescent="0.25">
      <c r="A102" s="3" t="s">
        <v>2</v>
      </c>
      <c r="B102" s="5" t="s">
        <v>125</v>
      </c>
      <c r="C102" s="5" t="s">
        <v>59</v>
      </c>
      <c r="D102" s="5" t="s">
        <v>130</v>
      </c>
      <c r="E102" s="6" t="s">
        <v>332</v>
      </c>
      <c r="F102" s="7" t="s">
        <v>213</v>
      </c>
      <c r="G102" s="8" t="s">
        <v>368</v>
      </c>
      <c r="H102" s="9">
        <v>30</v>
      </c>
      <c r="I102" s="10">
        <v>75</v>
      </c>
      <c r="J102" s="10">
        <f t="shared" si="41"/>
        <v>2250</v>
      </c>
    </row>
    <row r="103" spans="1:10" ht="30" x14ac:dyDescent="0.25">
      <c r="A103" s="3" t="s">
        <v>2</v>
      </c>
      <c r="B103" s="5" t="s">
        <v>125</v>
      </c>
      <c r="C103" s="5" t="s">
        <v>59</v>
      </c>
      <c r="D103" s="5" t="s">
        <v>131</v>
      </c>
      <c r="E103" s="6" t="s">
        <v>333</v>
      </c>
      <c r="F103" s="7" t="s">
        <v>214</v>
      </c>
      <c r="G103" s="8" t="s">
        <v>368</v>
      </c>
      <c r="H103" s="9">
        <v>50</v>
      </c>
      <c r="I103" s="10">
        <v>63</v>
      </c>
      <c r="J103" s="10">
        <f t="shared" si="41"/>
        <v>3150</v>
      </c>
    </row>
    <row r="104" spans="1:10" ht="30" x14ac:dyDescent="0.25">
      <c r="A104" s="3" t="s">
        <v>2</v>
      </c>
      <c r="B104" s="5" t="s">
        <v>125</v>
      </c>
      <c r="C104" s="5" t="s">
        <v>59</v>
      </c>
      <c r="D104" s="5" t="s">
        <v>132</v>
      </c>
      <c r="E104" s="6" t="s">
        <v>334</v>
      </c>
      <c r="F104" s="7" t="s">
        <v>215</v>
      </c>
      <c r="G104" s="8" t="s">
        <v>368</v>
      </c>
      <c r="H104" s="9">
        <v>50</v>
      </c>
      <c r="I104" s="10">
        <v>70</v>
      </c>
      <c r="J104" s="10">
        <f t="shared" si="41"/>
        <v>3500</v>
      </c>
    </row>
    <row r="105" spans="1:10" x14ac:dyDescent="0.25">
      <c r="A105" s="3" t="s">
        <v>2</v>
      </c>
      <c r="B105" s="5" t="s">
        <v>125</v>
      </c>
      <c r="C105" s="5" t="s">
        <v>60</v>
      </c>
      <c r="D105" s="5" t="s">
        <v>9</v>
      </c>
      <c r="E105" s="6" t="s">
        <v>335</v>
      </c>
      <c r="F105" s="7" t="s">
        <v>216</v>
      </c>
      <c r="G105" s="8" t="s">
        <v>368</v>
      </c>
      <c r="H105" s="9">
        <v>100</v>
      </c>
      <c r="I105" s="10">
        <v>160</v>
      </c>
      <c r="J105" s="10">
        <f t="shared" ref="J105" si="42">+H105*I105</f>
        <v>16000</v>
      </c>
    </row>
    <row r="106" spans="1:10" ht="15" customHeight="1" x14ac:dyDescent="0.25">
      <c r="A106" s="3" t="s">
        <v>2</v>
      </c>
      <c r="B106" s="5" t="s">
        <v>125</v>
      </c>
      <c r="C106" s="5" t="s">
        <v>64</v>
      </c>
      <c r="D106" s="5" t="s">
        <v>12</v>
      </c>
      <c r="E106" s="6" t="s">
        <v>336</v>
      </c>
      <c r="F106" s="7" t="s">
        <v>218</v>
      </c>
      <c r="G106" s="8" t="s">
        <v>368</v>
      </c>
      <c r="H106" s="9">
        <v>80</v>
      </c>
      <c r="I106" s="10">
        <v>12000</v>
      </c>
      <c r="J106" s="10">
        <f t="shared" ref="J106:J107" si="43">+H106*I106</f>
        <v>960000</v>
      </c>
    </row>
    <row r="107" spans="1:10" x14ac:dyDescent="0.25">
      <c r="A107" s="3" t="s">
        <v>2</v>
      </c>
      <c r="B107" s="5" t="s">
        <v>125</v>
      </c>
      <c r="C107" s="5" t="s">
        <v>64</v>
      </c>
      <c r="D107" s="5" t="s">
        <v>133</v>
      </c>
      <c r="E107" s="6" t="s">
        <v>337</v>
      </c>
      <c r="F107" s="7" t="s">
        <v>217</v>
      </c>
      <c r="G107" s="8" t="s">
        <v>368</v>
      </c>
      <c r="H107" s="9">
        <v>100</v>
      </c>
      <c r="I107" s="10">
        <v>280</v>
      </c>
      <c r="J107" s="10">
        <f t="shared" si="43"/>
        <v>28000</v>
      </c>
    </row>
    <row r="108" spans="1:10" x14ac:dyDescent="0.25">
      <c r="A108" s="3" t="s">
        <v>2</v>
      </c>
      <c r="B108" s="5" t="s">
        <v>125</v>
      </c>
      <c r="C108" s="5" t="s">
        <v>76</v>
      </c>
      <c r="D108" s="5" t="s">
        <v>115</v>
      </c>
      <c r="E108" s="6" t="s">
        <v>338</v>
      </c>
      <c r="F108" s="7" t="s">
        <v>219</v>
      </c>
      <c r="G108" s="8" t="s">
        <v>368</v>
      </c>
      <c r="H108" s="9">
        <v>10</v>
      </c>
      <c r="I108" s="12">
        <v>1500</v>
      </c>
      <c r="J108" s="10">
        <f t="shared" ref="J108" si="44">+H108*I108</f>
        <v>15000</v>
      </c>
    </row>
    <row r="109" spans="1:10" x14ac:dyDescent="0.25">
      <c r="A109" s="3" t="s">
        <v>2</v>
      </c>
      <c r="B109" s="5" t="s">
        <v>125</v>
      </c>
      <c r="C109" s="5" t="s">
        <v>8</v>
      </c>
      <c r="D109" s="5" t="s">
        <v>134</v>
      </c>
      <c r="E109" s="6" t="s">
        <v>339</v>
      </c>
      <c r="F109" s="7" t="s">
        <v>220</v>
      </c>
      <c r="G109" s="8" t="s">
        <v>368</v>
      </c>
      <c r="H109" s="9">
        <v>80</v>
      </c>
      <c r="I109" s="10">
        <v>300</v>
      </c>
      <c r="J109" s="10">
        <f t="shared" ref="J109" si="45">+H109*I109</f>
        <v>24000</v>
      </c>
    </row>
    <row r="110" spans="1:10" x14ac:dyDescent="0.25">
      <c r="A110" s="3" t="s">
        <v>2</v>
      </c>
      <c r="B110" s="5" t="s">
        <v>125</v>
      </c>
      <c r="C110" s="5" t="s">
        <v>8</v>
      </c>
      <c r="D110" s="5" t="s">
        <v>135</v>
      </c>
      <c r="E110" s="6" t="s">
        <v>340</v>
      </c>
      <c r="F110" s="7" t="s">
        <v>221</v>
      </c>
      <c r="G110" s="8" t="s">
        <v>368</v>
      </c>
      <c r="H110" s="9">
        <v>100</v>
      </c>
      <c r="I110" s="10">
        <v>692</v>
      </c>
      <c r="J110" s="10">
        <v>686330</v>
      </c>
    </row>
    <row r="111" spans="1:10" x14ac:dyDescent="0.25">
      <c r="A111" s="3" t="s">
        <v>2</v>
      </c>
      <c r="B111" s="5" t="s">
        <v>136</v>
      </c>
      <c r="C111" s="5" t="s">
        <v>61</v>
      </c>
      <c r="D111" s="5" t="s">
        <v>108</v>
      </c>
      <c r="E111" s="6" t="s">
        <v>341</v>
      </c>
      <c r="F111" s="7" t="s">
        <v>222</v>
      </c>
      <c r="G111" s="8" t="s">
        <v>368</v>
      </c>
      <c r="H111" s="9">
        <v>20</v>
      </c>
      <c r="I111" s="10">
        <v>1000</v>
      </c>
      <c r="J111" s="10">
        <f t="shared" ref="J111" si="46">+H111*I111</f>
        <v>20000</v>
      </c>
    </row>
    <row r="112" spans="1:10" x14ac:dyDescent="0.25">
      <c r="A112" s="3" t="s">
        <v>2</v>
      </c>
      <c r="B112" s="5" t="s">
        <v>136</v>
      </c>
      <c r="C112" s="5" t="s">
        <v>75</v>
      </c>
      <c r="D112" s="5" t="s">
        <v>15</v>
      </c>
      <c r="E112" s="6" t="s">
        <v>342</v>
      </c>
      <c r="F112" s="7" t="s">
        <v>223</v>
      </c>
      <c r="G112" s="8" t="s">
        <v>368</v>
      </c>
      <c r="H112" s="9">
        <v>40</v>
      </c>
      <c r="I112" s="10">
        <v>500</v>
      </c>
      <c r="J112" s="10">
        <f t="shared" ref="J112" si="47">+H112*I112</f>
        <v>20000</v>
      </c>
    </row>
    <row r="113" spans="1:10" ht="15" customHeight="1" x14ac:dyDescent="0.25">
      <c r="A113" s="3" t="s">
        <v>2</v>
      </c>
      <c r="B113" s="5" t="s">
        <v>137</v>
      </c>
      <c r="C113" s="5" t="s">
        <v>21</v>
      </c>
      <c r="D113" s="5" t="s">
        <v>3</v>
      </c>
      <c r="E113" s="6" t="s">
        <v>343</v>
      </c>
      <c r="F113" s="7" t="s">
        <v>99</v>
      </c>
      <c r="G113" s="8" t="s">
        <v>370</v>
      </c>
      <c r="H113" s="9">
        <v>65</v>
      </c>
      <c r="I113" s="12">
        <v>760</v>
      </c>
      <c r="J113" s="10">
        <f t="shared" ref="J113" si="48">+H113*I113</f>
        <v>49400</v>
      </c>
    </row>
    <row r="114" spans="1:10" x14ac:dyDescent="0.25">
      <c r="A114" s="3" t="s">
        <v>2</v>
      </c>
      <c r="B114" s="5" t="s">
        <v>137</v>
      </c>
      <c r="C114" s="5" t="s">
        <v>57</v>
      </c>
      <c r="D114" s="5" t="s">
        <v>3</v>
      </c>
      <c r="E114" s="6" t="s">
        <v>345</v>
      </c>
      <c r="F114" s="7" t="s">
        <v>224</v>
      </c>
      <c r="G114" s="8" t="s">
        <v>370</v>
      </c>
      <c r="H114" s="9">
        <v>30</v>
      </c>
      <c r="I114" s="10">
        <v>550</v>
      </c>
      <c r="J114" s="10">
        <f t="shared" ref="J114" si="49">+H114*I114</f>
        <v>16500</v>
      </c>
    </row>
    <row r="115" spans="1:10" ht="15" customHeight="1" x14ac:dyDescent="0.25">
      <c r="A115" s="3" t="s">
        <v>2</v>
      </c>
      <c r="B115" s="5" t="s">
        <v>137</v>
      </c>
      <c r="C115" s="5" t="s">
        <v>46</v>
      </c>
      <c r="D115" s="5" t="s">
        <v>9</v>
      </c>
      <c r="E115" s="6" t="s">
        <v>346</v>
      </c>
      <c r="F115" s="7" t="s">
        <v>225</v>
      </c>
      <c r="G115" s="8" t="s">
        <v>371</v>
      </c>
      <c r="H115" s="9">
        <v>40</v>
      </c>
      <c r="I115" s="12">
        <v>630</v>
      </c>
      <c r="J115" s="10">
        <f t="shared" ref="J115:J118" si="50">+H115*I115</f>
        <v>25200</v>
      </c>
    </row>
    <row r="116" spans="1:10" ht="15" customHeight="1" x14ac:dyDescent="0.25">
      <c r="A116" s="3" t="s">
        <v>2</v>
      </c>
      <c r="B116" s="5" t="s">
        <v>137</v>
      </c>
      <c r="C116" s="5" t="s">
        <v>46</v>
      </c>
      <c r="D116" s="5" t="s">
        <v>69</v>
      </c>
      <c r="E116" s="6" t="s">
        <v>347</v>
      </c>
      <c r="F116" s="7" t="s">
        <v>226</v>
      </c>
      <c r="G116" s="8" t="s">
        <v>368</v>
      </c>
      <c r="H116" s="9">
        <v>20</v>
      </c>
      <c r="I116" s="10">
        <v>1270</v>
      </c>
      <c r="J116" s="10">
        <f t="shared" si="50"/>
        <v>25400</v>
      </c>
    </row>
    <row r="117" spans="1:10" x14ac:dyDescent="0.25">
      <c r="A117" s="3" t="s">
        <v>2</v>
      </c>
      <c r="B117" s="5" t="s">
        <v>137</v>
      </c>
      <c r="C117" s="5" t="s">
        <v>46</v>
      </c>
      <c r="D117" s="5" t="s">
        <v>70</v>
      </c>
      <c r="E117" s="6" t="s">
        <v>348</v>
      </c>
      <c r="F117" s="7" t="s">
        <v>227</v>
      </c>
      <c r="G117" s="8" t="s">
        <v>368</v>
      </c>
      <c r="H117" s="9">
        <v>75</v>
      </c>
      <c r="I117" s="12">
        <v>425</v>
      </c>
      <c r="J117" s="10">
        <f t="shared" si="50"/>
        <v>31875</v>
      </c>
    </row>
    <row r="118" spans="1:10" x14ac:dyDescent="0.25">
      <c r="A118" s="3" t="s">
        <v>2</v>
      </c>
      <c r="B118" s="5" t="s">
        <v>137</v>
      </c>
      <c r="C118" s="5" t="s">
        <v>46</v>
      </c>
      <c r="D118" s="5" t="s">
        <v>74</v>
      </c>
      <c r="E118" s="6" t="s">
        <v>349</v>
      </c>
      <c r="F118" s="7" t="s">
        <v>407</v>
      </c>
      <c r="G118" s="8" t="s">
        <v>370</v>
      </c>
      <c r="H118" s="9">
        <v>2</v>
      </c>
      <c r="I118" s="12">
        <v>2130</v>
      </c>
      <c r="J118" s="10">
        <f t="shared" si="50"/>
        <v>4260</v>
      </c>
    </row>
    <row r="119" spans="1:10" x14ac:dyDescent="0.25">
      <c r="A119" s="3" t="s">
        <v>2</v>
      </c>
      <c r="B119" s="5" t="s">
        <v>137</v>
      </c>
      <c r="C119" s="5" t="s">
        <v>58</v>
      </c>
      <c r="D119" s="5" t="s">
        <v>9</v>
      </c>
      <c r="E119" s="6" t="s">
        <v>350</v>
      </c>
      <c r="F119" s="7" t="s">
        <v>228</v>
      </c>
      <c r="G119" s="8" t="s">
        <v>368</v>
      </c>
      <c r="H119" s="9">
        <v>50</v>
      </c>
      <c r="I119" s="10">
        <v>150</v>
      </c>
      <c r="J119" s="10">
        <f t="shared" ref="J119:J120" si="51">+H119*I119</f>
        <v>7500</v>
      </c>
    </row>
    <row r="120" spans="1:10" x14ac:dyDescent="0.25">
      <c r="A120" s="3" t="s">
        <v>2</v>
      </c>
      <c r="B120" s="5" t="s">
        <v>137</v>
      </c>
      <c r="C120" s="5" t="s">
        <v>58</v>
      </c>
      <c r="D120" s="5" t="s">
        <v>138</v>
      </c>
      <c r="E120" s="6" t="s">
        <v>351</v>
      </c>
      <c r="F120" s="7" t="s">
        <v>229</v>
      </c>
      <c r="G120" s="8" t="s">
        <v>368</v>
      </c>
      <c r="H120" s="9">
        <v>50</v>
      </c>
      <c r="I120" s="10">
        <v>1490</v>
      </c>
      <c r="J120" s="10">
        <f t="shared" si="51"/>
        <v>74500</v>
      </c>
    </row>
    <row r="121" spans="1:10" x14ac:dyDescent="0.25">
      <c r="A121" s="3" t="s">
        <v>2</v>
      </c>
      <c r="B121" s="5" t="s">
        <v>137</v>
      </c>
      <c r="C121" s="5" t="s">
        <v>59</v>
      </c>
      <c r="D121" s="5" t="s">
        <v>113</v>
      </c>
      <c r="E121" s="6" t="s">
        <v>352</v>
      </c>
      <c r="F121" s="7" t="s">
        <v>230</v>
      </c>
      <c r="G121" s="8" t="s">
        <v>368</v>
      </c>
      <c r="H121" s="9">
        <v>700</v>
      </c>
      <c r="I121" s="10">
        <v>730.7</v>
      </c>
      <c r="J121" s="10">
        <v>785505</v>
      </c>
    </row>
    <row r="122" spans="1:10" ht="16.5" customHeight="1" x14ac:dyDescent="0.25">
      <c r="A122" s="3"/>
      <c r="B122" s="5">
        <v>29905</v>
      </c>
      <c r="C122" s="5" t="s">
        <v>59</v>
      </c>
      <c r="D122" s="5" t="s">
        <v>403</v>
      </c>
      <c r="E122" s="6" t="s">
        <v>404</v>
      </c>
      <c r="F122" s="7" t="s">
        <v>405</v>
      </c>
      <c r="G122" s="8" t="s">
        <v>368</v>
      </c>
      <c r="H122" s="9">
        <v>194</v>
      </c>
      <c r="I122" s="10">
        <v>600</v>
      </c>
      <c r="J122" s="10">
        <v>785505</v>
      </c>
    </row>
    <row r="123" spans="1:10" x14ac:dyDescent="0.25">
      <c r="A123" s="3" t="s">
        <v>2</v>
      </c>
      <c r="B123" s="5" t="s">
        <v>137</v>
      </c>
      <c r="C123" s="5" t="s">
        <v>35</v>
      </c>
      <c r="D123" s="5" t="s">
        <v>3</v>
      </c>
      <c r="E123" s="6" t="s">
        <v>353</v>
      </c>
      <c r="F123" s="7" t="s">
        <v>139</v>
      </c>
      <c r="G123" s="8" t="s">
        <v>368</v>
      </c>
      <c r="H123" s="9">
        <v>40</v>
      </c>
      <c r="I123" s="10">
        <v>300</v>
      </c>
      <c r="J123" s="10">
        <f t="shared" ref="J123" si="52">+H123*I123</f>
        <v>12000</v>
      </c>
    </row>
    <row r="124" spans="1:10" x14ac:dyDescent="0.25">
      <c r="A124" s="3" t="s">
        <v>2</v>
      </c>
      <c r="B124" s="5" t="s">
        <v>137</v>
      </c>
      <c r="C124" s="5" t="s">
        <v>8</v>
      </c>
      <c r="D124" s="5" t="s">
        <v>28</v>
      </c>
      <c r="E124" s="6" t="s">
        <v>354</v>
      </c>
      <c r="F124" s="7" t="s">
        <v>231</v>
      </c>
      <c r="G124" s="8" t="s">
        <v>368</v>
      </c>
      <c r="H124" s="9">
        <v>26</v>
      </c>
      <c r="I124" s="10">
        <v>510</v>
      </c>
      <c r="J124" s="10">
        <f t="shared" ref="J124:J125" si="53">+H124*I124</f>
        <v>13260</v>
      </c>
    </row>
    <row r="125" spans="1:10" x14ac:dyDescent="0.25">
      <c r="A125" s="3" t="s">
        <v>2</v>
      </c>
      <c r="B125" s="5" t="s">
        <v>137</v>
      </c>
      <c r="C125" s="5" t="s">
        <v>8</v>
      </c>
      <c r="D125" s="5" t="s">
        <v>140</v>
      </c>
      <c r="E125" s="6" t="s">
        <v>355</v>
      </c>
      <c r="F125" s="7" t="s">
        <v>232</v>
      </c>
      <c r="G125" s="8" t="s">
        <v>368</v>
      </c>
      <c r="H125" s="9">
        <v>15</v>
      </c>
      <c r="I125" s="10">
        <v>2515</v>
      </c>
      <c r="J125" s="10">
        <f t="shared" si="53"/>
        <v>37725</v>
      </c>
    </row>
    <row r="126" spans="1:10" x14ac:dyDescent="0.25">
      <c r="A126" s="3"/>
      <c r="B126" s="6" t="s">
        <v>137</v>
      </c>
      <c r="C126" s="6" t="s">
        <v>56</v>
      </c>
      <c r="D126" s="6" t="s">
        <v>5</v>
      </c>
      <c r="E126" s="6" t="s">
        <v>344</v>
      </c>
      <c r="F126" s="7" t="s">
        <v>413</v>
      </c>
      <c r="G126" s="8" t="s">
        <v>368</v>
      </c>
      <c r="H126" s="9">
        <v>40</v>
      </c>
      <c r="I126" s="10">
        <v>270</v>
      </c>
      <c r="J126" s="10">
        <f>H126*I126</f>
        <v>10800</v>
      </c>
    </row>
    <row r="127" spans="1:10" x14ac:dyDescent="0.25">
      <c r="A127" s="3" t="s">
        <v>2</v>
      </c>
      <c r="B127" s="5" t="s">
        <v>141</v>
      </c>
      <c r="C127" s="5" t="s">
        <v>21</v>
      </c>
      <c r="D127" s="5" t="s">
        <v>13</v>
      </c>
      <c r="E127" s="6" t="s">
        <v>356</v>
      </c>
      <c r="F127" s="7" t="s">
        <v>233</v>
      </c>
      <c r="G127" s="8" t="s">
        <v>368</v>
      </c>
      <c r="H127" s="9">
        <v>50</v>
      </c>
      <c r="I127" s="10">
        <v>340</v>
      </c>
      <c r="J127" s="10">
        <f t="shared" ref="J127:J128" si="54">+H127*I127</f>
        <v>17000</v>
      </c>
    </row>
    <row r="128" spans="1:10" x14ac:dyDescent="0.25">
      <c r="A128" s="3" t="s">
        <v>2</v>
      </c>
      <c r="B128" s="5" t="s">
        <v>141</v>
      </c>
      <c r="C128" s="5" t="s">
        <v>21</v>
      </c>
      <c r="D128" s="5" t="s">
        <v>14</v>
      </c>
      <c r="E128" s="6" t="s">
        <v>357</v>
      </c>
      <c r="F128" s="7" t="s">
        <v>234</v>
      </c>
      <c r="G128" s="8" t="s">
        <v>368</v>
      </c>
      <c r="H128" s="9">
        <v>50</v>
      </c>
      <c r="I128" s="10">
        <v>361.4</v>
      </c>
      <c r="J128" s="10">
        <f t="shared" si="54"/>
        <v>18070</v>
      </c>
    </row>
    <row r="129" spans="1:10" x14ac:dyDescent="0.25">
      <c r="A129" s="3" t="s">
        <v>2</v>
      </c>
      <c r="B129" s="5" t="s">
        <v>141</v>
      </c>
      <c r="C129" s="5" t="s">
        <v>62</v>
      </c>
      <c r="D129" s="5" t="s">
        <v>38</v>
      </c>
      <c r="E129" s="6" t="s">
        <v>358</v>
      </c>
      <c r="F129" s="7" t="s">
        <v>235</v>
      </c>
      <c r="G129" s="8" t="s">
        <v>368</v>
      </c>
      <c r="H129" s="9">
        <v>20</v>
      </c>
      <c r="I129" s="10">
        <v>740</v>
      </c>
      <c r="J129" s="10">
        <f t="shared" ref="J129:J130" si="55">+H129*I129</f>
        <v>14800</v>
      </c>
    </row>
    <row r="130" spans="1:10" x14ac:dyDescent="0.25">
      <c r="A130" s="3"/>
      <c r="B130" s="5" t="s">
        <v>141</v>
      </c>
      <c r="C130" s="5" t="s">
        <v>8</v>
      </c>
      <c r="D130" s="5" t="s">
        <v>408</v>
      </c>
      <c r="E130" s="6" t="s">
        <v>410</v>
      </c>
      <c r="F130" s="7" t="s">
        <v>409</v>
      </c>
      <c r="G130" s="8" t="s">
        <v>368</v>
      </c>
      <c r="H130" s="9">
        <v>50</v>
      </c>
      <c r="I130" s="10">
        <v>3500</v>
      </c>
      <c r="J130" s="10">
        <f t="shared" si="55"/>
        <v>175000</v>
      </c>
    </row>
    <row r="131" spans="1:10" x14ac:dyDescent="0.25">
      <c r="A131" s="3" t="s">
        <v>2</v>
      </c>
      <c r="B131" s="5" t="s">
        <v>142</v>
      </c>
      <c r="C131" s="5" t="s">
        <v>45</v>
      </c>
      <c r="D131" s="5" t="s">
        <v>110</v>
      </c>
      <c r="E131" s="6" t="s">
        <v>359</v>
      </c>
      <c r="F131" s="7" t="s">
        <v>236</v>
      </c>
      <c r="G131" s="8" t="s">
        <v>368</v>
      </c>
      <c r="H131" s="9">
        <v>5</v>
      </c>
      <c r="I131" s="10">
        <v>50000</v>
      </c>
      <c r="J131" s="10">
        <f t="shared" ref="J131" si="56">+H131*I131</f>
        <v>250000</v>
      </c>
    </row>
    <row r="132" spans="1:10" x14ac:dyDescent="0.25">
      <c r="A132" s="3" t="s">
        <v>2</v>
      </c>
      <c r="B132" s="5" t="s">
        <v>142</v>
      </c>
      <c r="C132" s="5" t="s">
        <v>8</v>
      </c>
      <c r="D132" s="5" t="s">
        <v>65</v>
      </c>
      <c r="E132" s="6" t="s">
        <v>360</v>
      </c>
      <c r="F132" s="7" t="s">
        <v>237</v>
      </c>
      <c r="G132" s="8" t="s">
        <v>368</v>
      </c>
      <c r="H132" s="9">
        <v>1</v>
      </c>
      <c r="I132" s="10">
        <v>6250</v>
      </c>
      <c r="J132" s="10">
        <f t="shared" ref="J132:J133" si="57">+H132*I132</f>
        <v>6250</v>
      </c>
    </row>
    <row r="133" spans="1:10" x14ac:dyDescent="0.25">
      <c r="A133" s="3" t="s">
        <v>2</v>
      </c>
      <c r="B133" s="5" t="s">
        <v>142</v>
      </c>
      <c r="C133" s="5" t="s">
        <v>8</v>
      </c>
      <c r="D133" s="5" t="s">
        <v>48</v>
      </c>
      <c r="E133" s="6" t="s">
        <v>361</v>
      </c>
      <c r="F133" s="7" t="s">
        <v>238</v>
      </c>
      <c r="G133" s="8" t="s">
        <v>368</v>
      </c>
      <c r="H133" s="9">
        <v>1</v>
      </c>
      <c r="I133" s="10">
        <v>2436000</v>
      </c>
      <c r="J133" s="10">
        <f t="shared" si="57"/>
        <v>2436000</v>
      </c>
    </row>
    <row r="134" spans="1:10" x14ac:dyDescent="0.25">
      <c r="A134" s="3" t="s">
        <v>2</v>
      </c>
      <c r="B134" s="5" t="s">
        <v>143</v>
      </c>
      <c r="C134" s="5" t="s">
        <v>95</v>
      </c>
      <c r="D134" s="5" t="s">
        <v>3</v>
      </c>
      <c r="E134" s="6" t="s">
        <v>362</v>
      </c>
      <c r="F134" s="7" t="s">
        <v>239</v>
      </c>
      <c r="G134" s="8" t="s">
        <v>368</v>
      </c>
      <c r="H134" s="9">
        <v>10</v>
      </c>
      <c r="I134" s="10">
        <v>40000</v>
      </c>
      <c r="J134" s="10">
        <f t="shared" ref="J134:J135" si="58">+H134*I134</f>
        <v>400000</v>
      </c>
    </row>
    <row r="135" spans="1:10" x14ac:dyDescent="0.25">
      <c r="A135" s="3"/>
      <c r="B135" s="19" t="s">
        <v>144</v>
      </c>
      <c r="C135" s="19" t="s">
        <v>47</v>
      </c>
      <c r="D135" s="17" t="s">
        <v>84</v>
      </c>
      <c r="E135" s="6" t="s">
        <v>363</v>
      </c>
      <c r="F135" s="17" t="s">
        <v>406</v>
      </c>
      <c r="G135" s="8" t="s">
        <v>368</v>
      </c>
      <c r="H135" s="9">
        <v>9</v>
      </c>
      <c r="I135" s="10">
        <v>60000</v>
      </c>
      <c r="J135" s="10">
        <f t="shared" si="58"/>
        <v>540000</v>
      </c>
    </row>
  </sheetData>
  <protectedRanges>
    <protectedRange password="CA2F" sqref="B5:D5" name="R 1"/>
  </protectedRanges>
  <autoFilter ref="A4:J135"/>
  <mergeCells count="2">
    <mergeCell ref="A1:J2"/>
    <mergeCell ref="A3:J3"/>
  </mergeCells>
  <pageMargins left="0.31496062992125984" right="0.31496062992125984" top="0.74803149606299213" bottom="0.74803149606299213" header="0.31496062992125984" footer="0.31496062992125984"/>
  <pageSetup scale="85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ANUAL DE COMPRAS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rodriguezrp</dc:creator>
  <cp:lastModifiedBy>Alejandra Jimenez Salazar</cp:lastModifiedBy>
  <cp:lastPrinted>2015-12-11T15:28:59Z</cp:lastPrinted>
  <dcterms:created xsi:type="dcterms:W3CDTF">2010-12-03T20:13:04Z</dcterms:created>
  <dcterms:modified xsi:type="dcterms:W3CDTF">2015-12-11T21:31:17Z</dcterms:modified>
</cp:coreProperties>
</file>