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menezs\Desktop\"/>
    </mc:Choice>
  </mc:AlternateContent>
  <xr:revisionPtr revIDLastSave="0" documentId="8_{632EAAE7-5B31-41CD-B15C-10E843DBD138}" xr6:coauthVersionLast="36" xr6:coauthVersionMax="36" xr10:uidLastSave="{00000000-0000-0000-0000-000000000000}"/>
  <bookViews>
    <workbookView xWindow="0" yWindow="0" windowWidth="28800" windowHeight="12225" xr2:uid="{3CC8E470-03DE-4F47-870A-8ED2B7F3E78F}"/>
  </bookViews>
  <sheets>
    <sheet name="Programa de Adquisiciones 2024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40" i="2" l="1"/>
</calcChain>
</file>

<file path=xl/sharedStrings.xml><?xml version="1.0" encoding="utf-8"?>
<sst xmlns="http://schemas.openxmlformats.org/spreadsheetml/2006/main" count="369" uniqueCount="133">
  <si>
    <t>Asunto</t>
  </si>
  <si>
    <t>Lineas</t>
  </si>
  <si>
    <t>Programa o proyecto responsable</t>
  </si>
  <si>
    <t>Monto estimado compra (CRC)</t>
  </si>
  <si>
    <t>Fuente de financiamiento (Subpartida/objeto del gasto)</t>
  </si>
  <si>
    <t>Programa de adquisiciones</t>
  </si>
  <si>
    <t>Periodo estimado inicial del concurso (MM-YYYY)</t>
  </si>
  <si>
    <t>01-2024</t>
  </si>
  <si>
    <t>PARTIDA PRESUPUESTARIA SIGAF</t>
  </si>
  <si>
    <t>PARTIDA PRESUPUESTARIA SICOP</t>
  </si>
  <si>
    <t>Tipo de bien, servicio u obra a contratar</t>
  </si>
  <si>
    <t>Medida</t>
  </si>
  <si>
    <t>Cantidad</t>
  </si>
  <si>
    <t>Fuente de Financiamiento</t>
  </si>
  <si>
    <t>ID Programa y Subprograma</t>
  </si>
  <si>
    <t>SUBPARTIDA</t>
  </si>
  <si>
    <t>SUBCLASE</t>
  </si>
  <si>
    <t>CONSECUTIVO</t>
  </si>
  <si>
    <t xml:space="preserve">CLASIFICACION </t>
  </si>
  <si>
    <t xml:space="preserve">IDENTIFICACION </t>
  </si>
  <si>
    <t xml:space="preserve">Costo Unitario </t>
  </si>
  <si>
    <t xml:space="preserve">Total </t>
  </si>
  <si>
    <t>789-00</t>
  </si>
  <si>
    <t>01900</t>
  </si>
  <si>
    <t>000135</t>
  </si>
  <si>
    <t>85121810</t>
  </si>
  <si>
    <t>92088329</t>
  </si>
  <si>
    <r>
      <t>SERVICIO DE DETECCIÓN DE DROGAS O ALCOHOL (PRUEBAS TOXICOLÓGICAS) EN ORINA O SANGRE.</t>
    </r>
    <r>
      <rPr>
        <b/>
        <sz val="9"/>
        <color theme="1"/>
        <rFont val="Tahoma"/>
        <family val="2"/>
      </rPr>
      <t xml:space="preserve"> </t>
    </r>
  </si>
  <si>
    <t>UNIDAD</t>
  </si>
  <si>
    <t>001-Ingresos corrientes</t>
  </si>
  <si>
    <t>10502</t>
  </si>
  <si>
    <t>Viáticos dentro del país</t>
  </si>
  <si>
    <t>01010</t>
  </si>
  <si>
    <t>000001</t>
  </si>
  <si>
    <t>ALCOHOL</t>
  </si>
  <si>
    <t>20102</t>
  </si>
  <si>
    <t>01140</t>
  </si>
  <si>
    <t>000500</t>
  </si>
  <si>
    <t>51191602</t>
  </si>
  <si>
    <t>92022108</t>
  </si>
  <si>
    <t>SUERO FISIOLOGICO, 100 ML</t>
  </si>
  <si>
    <t>92083257</t>
  </si>
  <si>
    <t>SUERO FISIOLOGICO, 250 ML</t>
  </si>
  <si>
    <t>92007702</t>
  </si>
  <si>
    <t>SUERO FISIOLOGICO, 500 ML</t>
  </si>
  <si>
    <t>01225</t>
  </si>
  <si>
    <t>000003</t>
  </si>
  <si>
    <t>51472802</t>
  </si>
  <si>
    <t>92120431</t>
  </si>
  <si>
    <t>CLOREXIL</t>
  </si>
  <si>
    <t>01025</t>
  </si>
  <si>
    <t>003600</t>
  </si>
  <si>
    <t>92160388</t>
  </si>
  <si>
    <t>AGUJA DESCARTABLE 18 G x 1 1/2"</t>
  </si>
  <si>
    <t>92067519</t>
  </si>
  <si>
    <t>AGUJA DESCARTABLE 25 G x 1"</t>
  </si>
  <si>
    <t>29902</t>
  </si>
  <si>
    <t>92007501</t>
  </si>
  <si>
    <t>AGUJA DESCARTABLE 22 G x 1 1/2"</t>
  </si>
  <si>
    <t>01030</t>
  </si>
  <si>
    <t>92022486</t>
  </si>
  <si>
    <t>ALGODÓN ROLLO</t>
  </si>
  <si>
    <t>92088383</t>
  </si>
  <si>
    <t>ALGODÓN TORUNDAS</t>
  </si>
  <si>
    <t>01035</t>
  </si>
  <si>
    <t>000100</t>
  </si>
  <si>
    <t>92069149</t>
  </si>
  <si>
    <t>APLICADOR DE OIDOS</t>
  </si>
  <si>
    <t>Paquete</t>
  </si>
  <si>
    <t>01045</t>
  </si>
  <si>
    <t>000005</t>
  </si>
  <si>
    <t>42311511</t>
  </si>
  <si>
    <t>92083446</t>
  </si>
  <si>
    <t>GASA USO MEDICO ROLLO</t>
  </si>
  <si>
    <t>42141501</t>
  </si>
  <si>
    <t>92156283</t>
  </si>
  <si>
    <t>GASA USO MEDICO TORUNDAS</t>
  </si>
  <si>
    <t>01050</t>
  </si>
  <si>
    <t>90001153</t>
  </si>
  <si>
    <t>JERINGA TUBERCULINA CON AGUJA</t>
  </si>
  <si>
    <t>CAJA</t>
  </si>
  <si>
    <t>000010</t>
  </si>
  <si>
    <t>92021543</t>
  </si>
  <si>
    <t>JERINGA DESCARTABLE 3cc c/aguja</t>
  </si>
  <si>
    <t>92006737</t>
  </si>
  <si>
    <t>JERINGA DESCARTABLE 5cc c/aguja</t>
  </si>
  <si>
    <t>92100982</t>
  </si>
  <si>
    <t>JERINGA DESCARTABLE PARA INSULINA</t>
  </si>
  <si>
    <t>000220</t>
  </si>
  <si>
    <t>92264722</t>
  </si>
  <si>
    <t>JERINGA DESCARTABLE SIN AGUJA 3 cc</t>
  </si>
  <si>
    <t>01120</t>
  </si>
  <si>
    <t>92154264</t>
  </si>
  <si>
    <t>GUANTES DESECHABLES USO MEDICO De nitrilo, talla S</t>
  </si>
  <si>
    <t>92003034</t>
  </si>
  <si>
    <t>GUANTES DESECHABLES USO MEDICO De nitrilo, talla 8</t>
  </si>
  <si>
    <t>000060</t>
  </si>
  <si>
    <t>92085713</t>
  </si>
  <si>
    <t>GUANTES ESTERILIZADOS PARA USO QUIRURGICO. TALLA 6.5</t>
  </si>
  <si>
    <t>92180059</t>
  </si>
  <si>
    <t>GUANTES ESTERILIZADOS PARA USO QUIRURGICO. TALLA 7.5</t>
  </si>
  <si>
    <t>01125</t>
  </si>
  <si>
    <t>RESPIRADOR DESECHABLE N95, CAJAS DE 20 UNDS</t>
  </si>
  <si>
    <t>01255</t>
  </si>
  <si>
    <t>001000</t>
  </si>
  <si>
    <t>MASCARILLA DESECHABLE USO MEDICO; CAJAS DE 50 UNDS</t>
  </si>
  <si>
    <t>01265</t>
  </si>
  <si>
    <t>41113035</t>
  </si>
  <si>
    <t>9200088</t>
  </si>
  <si>
    <t>TIRA REACTIVA PARA GLUCÓMETRO</t>
  </si>
  <si>
    <t>01280</t>
  </si>
  <si>
    <t>000160</t>
  </si>
  <si>
    <t>92078938</t>
  </si>
  <si>
    <t>CATETER INTRAVENOSO 18 G X 1.5"</t>
  </si>
  <si>
    <t>90039491</t>
  </si>
  <si>
    <t>CATETER INTRAVENOSO N.20</t>
  </si>
  <si>
    <t>90039493</t>
  </si>
  <si>
    <t>CATETER INTRAVENOSO 22 G X 1</t>
  </si>
  <si>
    <t>000105</t>
  </si>
  <si>
    <t>92087483</t>
  </si>
  <si>
    <t>PAPEL SABANA PARA CAMILLA</t>
  </si>
  <si>
    <t>000110</t>
  </si>
  <si>
    <t>BATA DESECHABLE PARA REVISION MEDICA</t>
  </si>
  <si>
    <t>000210</t>
  </si>
  <si>
    <t>41104102</t>
  </si>
  <si>
    <t>92242463</t>
  </si>
  <si>
    <t>LANCETAS PARA GLICEMIAS Y/O GLUCOMETRO</t>
  </si>
  <si>
    <t>080805</t>
  </si>
  <si>
    <t>92021726</t>
  </si>
  <si>
    <t>MANGUERA TRANSFUSION DE SUERO</t>
  </si>
  <si>
    <t>Departamento de Salud Ocupacional 2024</t>
  </si>
  <si>
    <t>42142608</t>
  </si>
  <si>
    <t>Códigos de Clasificación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</si>
</sst>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9"/>
      <color theme="0" tint="-0.34998626667073579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name val="Arial"/>
      <family val="2"/>
    </font>
    <font>
      <sz val="9"/>
      <color indexed="8"/>
      <name val="Tahoma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/>
      <right style="hair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5" fillId="4" borderId="0" xfId="1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164" fontId="7" fillId="5" borderId="17" xfId="2" applyFont="1" applyFill="1" applyBorder="1" applyAlignment="1">
      <alignment horizontal="center" vertical="center" wrapText="1"/>
    </xf>
    <xf numFmtId="164" fontId="7" fillId="5" borderId="12" xfId="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 wrapText="1"/>
    </xf>
    <xf numFmtId="164" fontId="9" fillId="0" borderId="1" xfId="2" applyFont="1" applyFill="1" applyBorder="1" applyAlignment="1">
      <alignment horizontal="center" vertical="center" wrapText="1"/>
    </xf>
    <xf numFmtId="164" fontId="9" fillId="0" borderId="18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1" quotePrefix="1" applyNumberFormat="1" applyFont="1" applyFill="1" applyBorder="1" applyAlignment="1">
      <alignment horizontal="center" vertical="center" wrapText="1"/>
    </xf>
    <xf numFmtId="49" fontId="8" fillId="0" borderId="18" xfId="2" applyNumberFormat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left"/>
    </xf>
    <xf numFmtId="164" fontId="5" fillId="4" borderId="0" xfId="1" applyNumberFormat="1" applyFont="1" applyFill="1"/>
    <xf numFmtId="49" fontId="0" fillId="0" borderId="1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9" fillId="0" borderId="2" xfId="1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2" fillId="0" borderId="21" xfId="0" applyNumberFormat="1" applyFont="1" applyFill="1" applyBorder="1" applyAlignment="1" applyProtection="1">
      <alignment horizontal="center" vertical="top"/>
    </xf>
    <xf numFmtId="49" fontId="0" fillId="0" borderId="22" xfId="0" applyNumberFormat="1" applyFont="1" applyBorder="1" applyAlignment="1">
      <alignment horizontal="center"/>
    </xf>
    <xf numFmtId="44" fontId="9" fillId="0" borderId="18" xfId="2" applyNumberFormat="1" applyFont="1" applyFill="1" applyBorder="1" applyAlignment="1">
      <alignment horizontal="center" vertical="center" wrapText="1"/>
    </xf>
    <xf numFmtId="44" fontId="9" fillId="0" borderId="19" xfId="2" applyNumberFormat="1" applyFont="1" applyFill="1" applyBorder="1" applyAlignment="1">
      <alignment horizontal="center" vertical="center" wrapText="1"/>
    </xf>
    <xf numFmtId="44" fontId="3" fillId="0" borderId="21" xfId="0" applyNumberFormat="1" applyFont="1" applyBorder="1"/>
    <xf numFmtId="49" fontId="0" fillId="0" borderId="2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13" fillId="0" borderId="3" xfId="0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7" fillId="5" borderId="7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4">
    <cellStyle name="Millares 2" xfId="2" xr:uid="{D7923D4F-4BFF-47B3-B9E5-74A8E358073A}"/>
    <cellStyle name="Normal" xfId="0" builtinId="0"/>
    <cellStyle name="Normal 2" xfId="1" xr:uid="{5E608255-587D-4DDC-ACEB-5C7FBDF5F90A}"/>
    <cellStyle name="Normal 2 2" xfId="3" xr:uid="{1A2E3098-03E9-40BF-AEAC-D9D08B336352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E40"/>
  <sheetViews>
    <sheetView showGridLines="0" tabSelected="1" zoomScaleNormal="100" workbookViewId="0">
      <selection activeCell="D12" sqref="D12"/>
    </sheetView>
  </sheetViews>
  <sheetFormatPr baseColWidth="10" defaultRowHeight="15" x14ac:dyDescent="0.25"/>
  <cols>
    <col min="1" max="2" width="15.7109375" customWidth="1"/>
    <col min="3" max="3" width="18.85546875" customWidth="1"/>
    <col min="4" max="4" width="19.28515625" customWidth="1"/>
    <col min="5" max="5" width="18.85546875" customWidth="1"/>
    <col min="6" max="8" width="12.42578125" bestFit="1" customWidth="1"/>
  </cols>
  <sheetData>
    <row r="1" spans="1:5" x14ac:dyDescent="0.25">
      <c r="A1" s="35" t="s">
        <v>5</v>
      </c>
      <c r="B1" s="35"/>
      <c r="C1" s="35"/>
      <c r="D1" s="35"/>
      <c r="E1" s="35"/>
    </row>
    <row r="2" spans="1:5" x14ac:dyDescent="0.25">
      <c r="A2" s="1" t="s">
        <v>0</v>
      </c>
      <c r="B2" s="1"/>
      <c r="C2" s="36"/>
      <c r="D2" s="36"/>
      <c r="E2" s="36"/>
    </row>
    <row r="3" spans="1:5" ht="18.75" x14ac:dyDescent="0.3">
      <c r="A3" s="37" t="s">
        <v>130</v>
      </c>
      <c r="B3" s="37"/>
      <c r="C3" s="37"/>
      <c r="D3" s="37"/>
      <c r="E3" s="37"/>
    </row>
    <row r="4" spans="1:5" x14ac:dyDescent="0.25">
      <c r="A4" s="35" t="s">
        <v>1</v>
      </c>
      <c r="B4" s="35"/>
      <c r="C4" s="35"/>
      <c r="D4" s="35"/>
      <c r="E4" s="35"/>
    </row>
    <row r="5" spans="1:5" ht="60" x14ac:dyDescent="0.25">
      <c r="A5" s="2" t="s">
        <v>2</v>
      </c>
      <c r="B5" s="2" t="s">
        <v>132</v>
      </c>
      <c r="C5" s="2" t="s">
        <v>3</v>
      </c>
      <c r="D5" s="2" t="s">
        <v>4</v>
      </c>
      <c r="E5" s="2" t="s">
        <v>6</v>
      </c>
    </row>
    <row r="6" spans="1:5" x14ac:dyDescent="0.25">
      <c r="A6" s="3" t="s">
        <v>22</v>
      </c>
      <c r="B6" s="14" t="s">
        <v>25</v>
      </c>
      <c r="C6" s="31">
        <v>25242880</v>
      </c>
      <c r="D6" s="13">
        <v>10401</v>
      </c>
      <c r="E6" s="24" t="s">
        <v>7</v>
      </c>
    </row>
    <row r="7" spans="1:5" ht="16.5" customHeight="1" x14ac:dyDescent="0.25">
      <c r="A7" s="3" t="s">
        <v>22</v>
      </c>
      <c r="B7" s="14" t="s">
        <v>25</v>
      </c>
      <c r="C7" s="31">
        <v>884000</v>
      </c>
      <c r="D7" s="13">
        <v>10401</v>
      </c>
      <c r="E7" s="24" t="s">
        <v>7</v>
      </c>
    </row>
    <row r="8" spans="1:5" x14ac:dyDescent="0.25">
      <c r="A8" s="3" t="s">
        <v>22</v>
      </c>
      <c r="B8" s="14">
        <v>51473016</v>
      </c>
      <c r="C8" s="31">
        <v>94626.8</v>
      </c>
      <c r="D8" s="13">
        <v>20102</v>
      </c>
      <c r="E8" s="24" t="s">
        <v>7</v>
      </c>
    </row>
    <row r="9" spans="1:5" x14ac:dyDescent="0.25">
      <c r="A9" s="3" t="s">
        <v>22</v>
      </c>
      <c r="B9" s="14" t="s">
        <v>38</v>
      </c>
      <c r="C9" s="31">
        <v>147750</v>
      </c>
      <c r="D9" s="13" t="s">
        <v>35</v>
      </c>
      <c r="E9" s="24" t="s">
        <v>7</v>
      </c>
    </row>
    <row r="10" spans="1:5" x14ac:dyDescent="0.25">
      <c r="A10" s="3" t="s">
        <v>22</v>
      </c>
      <c r="B10" s="21" t="s">
        <v>38</v>
      </c>
      <c r="C10" s="31">
        <v>142972.5</v>
      </c>
      <c r="D10" s="13" t="s">
        <v>35</v>
      </c>
      <c r="E10" s="24" t="s">
        <v>7</v>
      </c>
    </row>
    <row r="11" spans="1:5" x14ac:dyDescent="0.25">
      <c r="A11" s="3" t="s">
        <v>22</v>
      </c>
      <c r="B11" s="14" t="s">
        <v>38</v>
      </c>
      <c r="C11" s="31">
        <v>188530.49999999997</v>
      </c>
      <c r="D11" s="13" t="s">
        <v>35</v>
      </c>
      <c r="E11" s="24" t="s">
        <v>7</v>
      </c>
    </row>
    <row r="12" spans="1:5" x14ac:dyDescent="0.25">
      <c r="A12" s="3" t="s">
        <v>22</v>
      </c>
      <c r="B12" s="21" t="s">
        <v>47</v>
      </c>
      <c r="C12" s="31">
        <v>205000</v>
      </c>
      <c r="D12" s="13" t="s">
        <v>35</v>
      </c>
      <c r="E12" s="24" t="s">
        <v>7</v>
      </c>
    </row>
    <row r="13" spans="1:5" x14ac:dyDescent="0.25">
      <c r="A13" s="3" t="s">
        <v>22</v>
      </c>
      <c r="B13" s="14">
        <v>42142523</v>
      </c>
      <c r="C13" s="31">
        <v>5400</v>
      </c>
      <c r="D13" s="13">
        <v>29902</v>
      </c>
      <c r="E13" s="24" t="s">
        <v>7</v>
      </c>
    </row>
    <row r="14" spans="1:5" x14ac:dyDescent="0.25">
      <c r="A14" s="3" t="s">
        <v>22</v>
      </c>
      <c r="B14" s="21">
        <v>42142523</v>
      </c>
      <c r="C14" s="31">
        <v>6600</v>
      </c>
      <c r="D14" s="13">
        <v>29902</v>
      </c>
      <c r="E14" s="24" t="s">
        <v>7</v>
      </c>
    </row>
    <row r="15" spans="1:5" x14ac:dyDescent="0.25">
      <c r="A15" s="3" t="s">
        <v>22</v>
      </c>
      <c r="B15" s="14">
        <v>42142523</v>
      </c>
      <c r="C15" s="31">
        <v>6000</v>
      </c>
      <c r="D15" s="13" t="s">
        <v>56</v>
      </c>
      <c r="E15" s="24" t="s">
        <v>7</v>
      </c>
    </row>
    <row r="16" spans="1:5" x14ac:dyDescent="0.25">
      <c r="A16" s="3" t="s">
        <v>22</v>
      </c>
      <c r="B16" s="21">
        <v>42141501</v>
      </c>
      <c r="C16" s="31">
        <v>31666.7</v>
      </c>
      <c r="D16" s="13">
        <v>29902</v>
      </c>
      <c r="E16" s="24" t="s">
        <v>7</v>
      </c>
    </row>
    <row r="17" spans="1:5" x14ac:dyDescent="0.25">
      <c r="A17" s="3" t="s">
        <v>22</v>
      </c>
      <c r="B17" s="14">
        <v>42141501</v>
      </c>
      <c r="C17" s="31">
        <v>27770</v>
      </c>
      <c r="D17" s="13" t="s">
        <v>56</v>
      </c>
      <c r="E17" s="24" t="s">
        <v>7</v>
      </c>
    </row>
    <row r="18" spans="1:5" x14ac:dyDescent="0.25">
      <c r="A18" s="3" t="s">
        <v>22</v>
      </c>
      <c r="B18" s="21">
        <v>42141502</v>
      </c>
      <c r="C18" s="31">
        <v>28766.500000000004</v>
      </c>
      <c r="D18" s="13" t="s">
        <v>56</v>
      </c>
      <c r="E18" s="24" t="s">
        <v>7</v>
      </c>
    </row>
    <row r="19" spans="1:5" x14ac:dyDescent="0.25">
      <c r="A19" s="3" t="s">
        <v>22</v>
      </c>
      <c r="B19" s="14" t="s">
        <v>71</v>
      </c>
      <c r="C19" s="31">
        <v>19500</v>
      </c>
      <c r="D19" s="13">
        <v>29902</v>
      </c>
      <c r="E19" s="24" t="s">
        <v>7</v>
      </c>
    </row>
    <row r="20" spans="1:5" x14ac:dyDescent="0.25">
      <c r="A20" s="3" t="s">
        <v>22</v>
      </c>
      <c r="B20" s="21" t="s">
        <v>74</v>
      </c>
      <c r="C20" s="31">
        <v>200000</v>
      </c>
      <c r="D20" s="13">
        <v>29902</v>
      </c>
      <c r="E20" s="24" t="s">
        <v>7</v>
      </c>
    </row>
    <row r="21" spans="1:5" x14ac:dyDescent="0.25">
      <c r="A21" s="3" t="s">
        <v>22</v>
      </c>
      <c r="B21" s="21">
        <v>42142611</v>
      </c>
      <c r="C21" s="31">
        <v>32640</v>
      </c>
      <c r="D21" s="13">
        <v>29902</v>
      </c>
      <c r="E21" s="24" t="s">
        <v>7</v>
      </c>
    </row>
    <row r="22" spans="1:5" x14ac:dyDescent="0.25">
      <c r="A22" s="3" t="s">
        <v>22</v>
      </c>
      <c r="B22" s="14">
        <v>42142609</v>
      </c>
      <c r="C22" s="31">
        <v>48960</v>
      </c>
      <c r="D22" s="13">
        <v>29902</v>
      </c>
      <c r="E22" s="24" t="s">
        <v>7</v>
      </c>
    </row>
    <row r="23" spans="1:5" x14ac:dyDescent="0.25">
      <c r="A23" s="3" t="s">
        <v>22</v>
      </c>
      <c r="B23" s="21">
        <v>42142609</v>
      </c>
      <c r="C23" s="31">
        <v>48960</v>
      </c>
      <c r="D23" s="13">
        <v>29902</v>
      </c>
      <c r="E23" s="24" t="s">
        <v>7</v>
      </c>
    </row>
    <row r="24" spans="1:5" x14ac:dyDescent="0.25">
      <c r="A24" s="3" t="s">
        <v>22</v>
      </c>
      <c r="B24" s="14">
        <v>42142609</v>
      </c>
      <c r="C24" s="31">
        <v>17680</v>
      </c>
      <c r="D24" s="13">
        <v>29902</v>
      </c>
      <c r="E24" s="24" t="s">
        <v>7</v>
      </c>
    </row>
    <row r="25" spans="1:5" x14ac:dyDescent="0.25">
      <c r="A25" s="3" t="s">
        <v>22</v>
      </c>
      <c r="B25" s="21" t="s">
        <v>131</v>
      </c>
      <c r="C25" s="31">
        <v>15882.150000000001</v>
      </c>
      <c r="D25" s="13">
        <v>29902</v>
      </c>
      <c r="E25" s="24" t="s">
        <v>7</v>
      </c>
    </row>
    <row r="26" spans="1:5" x14ac:dyDescent="0.25">
      <c r="A26" s="3" t="s">
        <v>22</v>
      </c>
      <c r="B26" s="14">
        <v>46181504</v>
      </c>
      <c r="C26" s="31">
        <v>39413.300000000003</v>
      </c>
      <c r="D26" s="13">
        <v>29902</v>
      </c>
      <c r="E26" s="24" t="s">
        <v>7</v>
      </c>
    </row>
    <row r="27" spans="1:5" x14ac:dyDescent="0.25">
      <c r="A27" s="3" t="s">
        <v>22</v>
      </c>
      <c r="B27" s="21">
        <v>46181504</v>
      </c>
      <c r="C27" s="31">
        <v>39588.300000000003</v>
      </c>
      <c r="D27" s="13">
        <v>29902</v>
      </c>
      <c r="E27" s="24" t="s">
        <v>7</v>
      </c>
    </row>
    <row r="28" spans="1:5" x14ac:dyDescent="0.25">
      <c r="A28" s="3" t="s">
        <v>22</v>
      </c>
      <c r="B28" s="14">
        <v>42132205</v>
      </c>
      <c r="C28" s="31">
        <v>124600</v>
      </c>
      <c r="D28" s="13" t="s">
        <v>56</v>
      </c>
      <c r="E28" s="24" t="s">
        <v>7</v>
      </c>
    </row>
    <row r="29" spans="1:5" x14ac:dyDescent="0.25">
      <c r="A29" s="3" t="s">
        <v>22</v>
      </c>
      <c r="B29" s="21">
        <v>42132205</v>
      </c>
      <c r="C29" s="31">
        <v>124600</v>
      </c>
      <c r="D29" s="13" t="s">
        <v>56</v>
      </c>
      <c r="E29" s="24" t="s">
        <v>7</v>
      </c>
    </row>
    <row r="30" spans="1:5" x14ac:dyDescent="0.25">
      <c r="A30" s="3" t="s">
        <v>22</v>
      </c>
      <c r="B30" s="14">
        <v>42131707</v>
      </c>
      <c r="C30" s="31">
        <v>197773.5</v>
      </c>
      <c r="D30" s="13">
        <v>29902</v>
      </c>
      <c r="E30" s="24" t="s">
        <v>7</v>
      </c>
    </row>
    <row r="31" spans="1:5" x14ac:dyDescent="0.25">
      <c r="A31" s="3" t="s">
        <v>22</v>
      </c>
      <c r="B31" s="21">
        <v>42131707</v>
      </c>
      <c r="C31" s="31">
        <v>96737.2</v>
      </c>
      <c r="D31" s="13">
        <v>29902</v>
      </c>
      <c r="E31" s="24" t="s">
        <v>7</v>
      </c>
    </row>
    <row r="32" spans="1:5" x14ac:dyDescent="0.25">
      <c r="A32" s="3" t="s">
        <v>22</v>
      </c>
      <c r="B32" s="14" t="s">
        <v>107</v>
      </c>
      <c r="C32" s="31">
        <v>671220</v>
      </c>
      <c r="D32" s="13">
        <v>29902</v>
      </c>
      <c r="E32" s="24" t="s">
        <v>7</v>
      </c>
    </row>
    <row r="33" spans="1:5" x14ac:dyDescent="0.25">
      <c r="A33" s="3" t="s">
        <v>22</v>
      </c>
      <c r="B33" s="21">
        <v>42221504</v>
      </c>
      <c r="C33" s="31">
        <v>23800</v>
      </c>
      <c r="D33" s="13">
        <v>29902</v>
      </c>
      <c r="E33" s="24" t="s">
        <v>7</v>
      </c>
    </row>
    <row r="34" spans="1:5" x14ac:dyDescent="0.25">
      <c r="A34" s="3" t="s">
        <v>22</v>
      </c>
      <c r="B34" s="14">
        <v>42221504</v>
      </c>
      <c r="C34" s="31">
        <v>33275</v>
      </c>
      <c r="D34" s="13">
        <v>29902</v>
      </c>
      <c r="E34" s="24" t="s">
        <v>7</v>
      </c>
    </row>
    <row r="35" spans="1:5" x14ac:dyDescent="0.25">
      <c r="A35" s="3" t="s">
        <v>22</v>
      </c>
      <c r="B35" s="21">
        <v>42221504</v>
      </c>
      <c r="C35" s="31">
        <v>23800</v>
      </c>
      <c r="D35" s="13">
        <v>29902</v>
      </c>
      <c r="E35" s="24" t="s">
        <v>7</v>
      </c>
    </row>
    <row r="36" spans="1:5" x14ac:dyDescent="0.25">
      <c r="A36" s="3" t="s">
        <v>22</v>
      </c>
      <c r="B36" s="14">
        <v>42132102</v>
      </c>
      <c r="C36" s="31">
        <v>60780</v>
      </c>
      <c r="D36" s="13">
        <v>29902</v>
      </c>
      <c r="E36" s="24" t="s">
        <v>7</v>
      </c>
    </row>
    <row r="37" spans="1:5" x14ac:dyDescent="0.25">
      <c r="A37" s="3" t="s">
        <v>22</v>
      </c>
      <c r="B37" s="21">
        <v>42131702</v>
      </c>
      <c r="C37" s="31">
        <v>55920</v>
      </c>
      <c r="D37" s="13">
        <v>29902</v>
      </c>
      <c r="E37" s="24" t="s">
        <v>7</v>
      </c>
    </row>
    <row r="38" spans="1:5" x14ac:dyDescent="0.25">
      <c r="A38" s="3" t="s">
        <v>22</v>
      </c>
      <c r="B38" s="21" t="s">
        <v>124</v>
      </c>
      <c r="C38" s="31">
        <v>11100</v>
      </c>
      <c r="D38" s="13">
        <v>29902</v>
      </c>
      <c r="E38" s="24" t="s">
        <v>7</v>
      </c>
    </row>
    <row r="39" spans="1:5" ht="15.75" thickBot="1" x14ac:dyDescent="0.3">
      <c r="A39" s="25" t="s">
        <v>22</v>
      </c>
      <c r="B39" s="21">
        <v>42221609</v>
      </c>
      <c r="C39" s="32">
        <v>49250</v>
      </c>
      <c r="D39" s="26">
        <v>29902</v>
      </c>
      <c r="E39" s="27" t="s">
        <v>7</v>
      </c>
    </row>
    <row r="40" spans="1:5" ht="15.75" thickBot="1" x14ac:dyDescent="0.3">
      <c r="A40" s="28"/>
      <c r="B40" s="34"/>
      <c r="C40" s="33">
        <f>SUM(C6:C39)</f>
        <v>28947442.449999999</v>
      </c>
      <c r="D40" s="29"/>
      <c r="E40" s="30"/>
    </row>
  </sheetData>
  <mergeCells count="4">
    <mergeCell ref="A4:E4"/>
    <mergeCell ref="A1:E1"/>
    <mergeCell ref="C2:E2"/>
    <mergeCell ref="A3:E3"/>
  </mergeCells>
  <conditionalFormatting sqref="B6">
    <cfRule type="cellIs" dxfId="43" priority="24" operator="equal">
      <formula>"NO HAY"</formula>
    </cfRule>
  </conditionalFormatting>
  <conditionalFormatting sqref="B7">
    <cfRule type="cellIs" dxfId="42" priority="23" operator="equal">
      <formula>"NO HAY"</formula>
    </cfRule>
  </conditionalFormatting>
  <conditionalFormatting sqref="B23">
    <cfRule type="cellIs" dxfId="41" priority="12" operator="equal">
      <formula>"NO HAY"</formula>
    </cfRule>
  </conditionalFormatting>
  <conditionalFormatting sqref="B8:B9 B11">
    <cfRule type="cellIs" dxfId="40" priority="22" operator="equal">
      <formula>"NO HAY"</formula>
    </cfRule>
  </conditionalFormatting>
  <conditionalFormatting sqref="B10">
    <cfRule type="cellIs" dxfId="39" priority="21" operator="equal">
      <formula>"NO HAY"</formula>
    </cfRule>
  </conditionalFormatting>
  <conditionalFormatting sqref="B12">
    <cfRule type="cellIs" dxfId="38" priority="20" operator="equal">
      <formula>"NO HAY"</formula>
    </cfRule>
  </conditionalFormatting>
  <conditionalFormatting sqref="B13 B15 B17">
    <cfRule type="cellIs" dxfId="37" priority="19" operator="equal">
      <formula>"NO HAY"</formula>
    </cfRule>
  </conditionalFormatting>
  <conditionalFormatting sqref="B14">
    <cfRule type="cellIs" dxfId="36" priority="18" operator="equal">
      <formula>"NO HAY"</formula>
    </cfRule>
  </conditionalFormatting>
  <conditionalFormatting sqref="B16">
    <cfRule type="cellIs" dxfId="35" priority="17" operator="equal">
      <formula>"NO HAY"</formula>
    </cfRule>
  </conditionalFormatting>
  <conditionalFormatting sqref="B18">
    <cfRule type="cellIs" dxfId="34" priority="16" operator="equal">
      <formula>"NO HAY"</formula>
    </cfRule>
  </conditionalFormatting>
  <conditionalFormatting sqref="B19 B22 B24">
    <cfRule type="cellIs" dxfId="33" priority="15" operator="equal">
      <formula>"NO HAY"</formula>
    </cfRule>
  </conditionalFormatting>
  <conditionalFormatting sqref="B20">
    <cfRule type="cellIs" dxfId="32" priority="14" operator="equal">
      <formula>"NO HAY"</formula>
    </cfRule>
  </conditionalFormatting>
  <conditionalFormatting sqref="B21">
    <cfRule type="cellIs" dxfId="31" priority="13" operator="equal">
      <formula>"NO HAY"</formula>
    </cfRule>
  </conditionalFormatting>
  <conditionalFormatting sqref="B26 B28 B30">
    <cfRule type="cellIs" dxfId="30" priority="11" operator="equal">
      <formula>"NO HAY"</formula>
    </cfRule>
  </conditionalFormatting>
  <conditionalFormatting sqref="B25">
    <cfRule type="cellIs" dxfId="29" priority="10" operator="equal">
      <formula>"NO HAY"</formula>
    </cfRule>
  </conditionalFormatting>
  <conditionalFormatting sqref="B27">
    <cfRule type="cellIs" dxfId="28" priority="9" operator="equal">
      <formula>"NO HAY"</formula>
    </cfRule>
  </conditionalFormatting>
  <conditionalFormatting sqref="B29">
    <cfRule type="cellIs" dxfId="27" priority="8" operator="equal">
      <formula>"NO HAY"</formula>
    </cfRule>
  </conditionalFormatting>
  <conditionalFormatting sqref="B31">
    <cfRule type="cellIs" dxfId="26" priority="7" operator="equal">
      <formula>"NO HAY"</formula>
    </cfRule>
  </conditionalFormatting>
  <conditionalFormatting sqref="B33">
    <cfRule type="cellIs" dxfId="25" priority="5" operator="equal">
      <formula>"NO HAY"</formula>
    </cfRule>
  </conditionalFormatting>
  <conditionalFormatting sqref="B35">
    <cfRule type="cellIs" dxfId="24" priority="4" operator="equal">
      <formula>"NO HAY"</formula>
    </cfRule>
  </conditionalFormatting>
  <conditionalFormatting sqref="B37">
    <cfRule type="cellIs" dxfId="23" priority="3" operator="equal">
      <formula>"NO HAY"</formula>
    </cfRule>
  </conditionalFormatting>
  <conditionalFormatting sqref="B32 B34 B36">
    <cfRule type="cellIs" dxfId="22" priority="6" operator="equal">
      <formula>"NO HAY"</formula>
    </cfRule>
  </conditionalFormatting>
  <conditionalFormatting sqref="B38">
    <cfRule type="cellIs" dxfId="21" priority="2" operator="equal">
      <formula>"NO HAY"</formula>
    </cfRule>
  </conditionalFormatting>
  <conditionalFormatting sqref="B39">
    <cfRule type="cellIs" dxfId="20" priority="1" operator="equal">
      <formula>"NO HAY"</formula>
    </cfRule>
  </conditionalFormatting>
  <dataValidations count="1">
    <dataValidation type="decimal" allowBlank="1" showInputMessage="1" showErrorMessage="1" sqref="C6:C2830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E2B6-C18C-4F8B-A3AC-D610D0CE9B8E}">
  <dimension ref="A2:M40"/>
  <sheetViews>
    <sheetView topLeftCell="A21" workbookViewId="0">
      <selection activeCell="L5" sqref="L5:L39"/>
    </sheetView>
  </sheetViews>
  <sheetFormatPr baseColWidth="10" defaultRowHeight="15" x14ac:dyDescent="0.25"/>
  <cols>
    <col min="8" max="8" width="40" customWidth="1"/>
    <col min="11" max="11" width="12.85546875" bestFit="1" customWidth="1"/>
    <col min="12" max="12" width="13.85546875" bestFit="1" customWidth="1"/>
  </cols>
  <sheetData>
    <row r="2" spans="1:13" ht="31.5" x14ac:dyDescent="0.5">
      <c r="A2" s="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1.5" customHeight="1" thickBot="1" x14ac:dyDescent="0.3">
      <c r="A3" s="4"/>
      <c r="B3" s="5"/>
      <c r="C3" s="39" t="s">
        <v>8</v>
      </c>
      <c r="D3" s="40"/>
      <c r="E3" s="41"/>
      <c r="F3" s="42" t="s">
        <v>9</v>
      </c>
      <c r="G3" s="43"/>
      <c r="H3" s="44" t="s">
        <v>10</v>
      </c>
      <c r="I3" s="46" t="s">
        <v>11</v>
      </c>
      <c r="J3" s="48" t="s">
        <v>12</v>
      </c>
      <c r="K3" s="6"/>
      <c r="L3" s="7"/>
      <c r="M3" s="50" t="s">
        <v>13</v>
      </c>
    </row>
    <row r="4" spans="1:13" ht="45.75" thickBot="1" x14ac:dyDescent="0.3">
      <c r="A4" s="4"/>
      <c r="B4" s="8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45"/>
      <c r="I4" s="47"/>
      <c r="J4" s="49"/>
      <c r="K4" s="10" t="s">
        <v>20</v>
      </c>
      <c r="L4" s="11" t="s">
        <v>21</v>
      </c>
      <c r="M4" s="50"/>
    </row>
    <row r="5" spans="1:13" ht="33.75" x14ac:dyDescent="0.25">
      <c r="A5" s="4"/>
      <c r="B5" s="12" t="s">
        <v>22</v>
      </c>
      <c r="C5" s="13">
        <v>10401</v>
      </c>
      <c r="D5" s="13" t="s">
        <v>23</v>
      </c>
      <c r="E5" s="13" t="s">
        <v>24</v>
      </c>
      <c r="F5" s="14" t="s">
        <v>25</v>
      </c>
      <c r="G5" s="14" t="s">
        <v>26</v>
      </c>
      <c r="H5" s="15" t="s">
        <v>27</v>
      </c>
      <c r="I5" s="16" t="s">
        <v>28</v>
      </c>
      <c r="J5" s="17">
        <v>328</v>
      </c>
      <c r="K5" s="17">
        <v>76960</v>
      </c>
      <c r="L5" s="18">
        <v>25242880</v>
      </c>
      <c r="M5" s="19" t="s">
        <v>29</v>
      </c>
    </row>
    <row r="6" spans="1:13" ht="33.75" x14ac:dyDescent="0.25">
      <c r="A6" s="4"/>
      <c r="B6" s="12" t="s">
        <v>22</v>
      </c>
      <c r="C6" s="13">
        <v>10401</v>
      </c>
      <c r="D6" s="13" t="s">
        <v>23</v>
      </c>
      <c r="E6" s="13" t="s">
        <v>24</v>
      </c>
      <c r="F6" s="14" t="s">
        <v>25</v>
      </c>
      <c r="G6" s="14" t="s">
        <v>26</v>
      </c>
      <c r="H6" s="15" t="s">
        <v>27</v>
      </c>
      <c r="I6" s="16" t="s">
        <v>28</v>
      </c>
      <c r="J6" s="17">
        <v>50</v>
      </c>
      <c r="K6" s="17">
        <v>17680</v>
      </c>
      <c r="L6" s="18">
        <v>884000</v>
      </c>
      <c r="M6" s="19" t="s">
        <v>29</v>
      </c>
    </row>
    <row r="7" spans="1:13" ht="22.5" x14ac:dyDescent="0.25">
      <c r="A7" s="4"/>
      <c r="B7" s="12" t="s">
        <v>22</v>
      </c>
      <c r="C7" s="13" t="s">
        <v>30</v>
      </c>
      <c r="D7" s="13"/>
      <c r="E7" s="13"/>
      <c r="F7" s="14"/>
      <c r="G7" s="14"/>
      <c r="H7" s="15" t="s">
        <v>31</v>
      </c>
      <c r="I7" s="16" t="s">
        <v>28</v>
      </c>
      <c r="J7" s="17">
        <v>1</v>
      </c>
      <c r="K7" s="17">
        <v>2186000</v>
      </c>
      <c r="L7" s="18">
        <f t="shared" ref="L7:L39" si="0">+J7*K7</f>
        <v>2186000</v>
      </c>
      <c r="M7" s="19" t="s">
        <v>29</v>
      </c>
    </row>
    <row r="8" spans="1:13" ht="22.5" x14ac:dyDescent="0.25">
      <c r="A8" s="4"/>
      <c r="B8" s="12" t="s">
        <v>22</v>
      </c>
      <c r="C8" s="13">
        <v>20102</v>
      </c>
      <c r="D8" s="13" t="s">
        <v>32</v>
      </c>
      <c r="E8" s="13" t="s">
        <v>33</v>
      </c>
      <c r="F8" s="14">
        <v>51473016</v>
      </c>
      <c r="G8" s="14">
        <v>92087992</v>
      </c>
      <c r="H8" s="15" t="s">
        <v>34</v>
      </c>
      <c r="I8" s="16" t="s">
        <v>28</v>
      </c>
      <c r="J8" s="17">
        <v>40</v>
      </c>
      <c r="K8" s="17">
        <v>2365.67</v>
      </c>
      <c r="L8" s="18">
        <f t="shared" si="0"/>
        <v>94626.8</v>
      </c>
      <c r="M8" s="19" t="s">
        <v>29</v>
      </c>
    </row>
    <row r="9" spans="1:13" ht="22.5" x14ac:dyDescent="0.25">
      <c r="A9" s="4"/>
      <c r="B9" s="12" t="s">
        <v>22</v>
      </c>
      <c r="C9" s="13" t="s">
        <v>35</v>
      </c>
      <c r="D9" s="13" t="s">
        <v>36</v>
      </c>
      <c r="E9" s="13" t="s">
        <v>37</v>
      </c>
      <c r="F9" s="14" t="s">
        <v>38</v>
      </c>
      <c r="G9" s="14" t="s">
        <v>39</v>
      </c>
      <c r="H9" s="15" t="s">
        <v>40</v>
      </c>
      <c r="I9" s="16" t="s">
        <v>28</v>
      </c>
      <c r="J9" s="17">
        <v>150</v>
      </c>
      <c r="K9" s="17">
        <v>985</v>
      </c>
      <c r="L9" s="18">
        <f t="shared" si="0"/>
        <v>147750</v>
      </c>
      <c r="M9" s="19" t="s">
        <v>29</v>
      </c>
    </row>
    <row r="10" spans="1:13" ht="22.5" x14ac:dyDescent="0.25">
      <c r="A10" s="4"/>
      <c r="B10" s="12" t="s">
        <v>22</v>
      </c>
      <c r="C10" s="13" t="s">
        <v>35</v>
      </c>
      <c r="D10" s="13" t="s">
        <v>36</v>
      </c>
      <c r="E10" s="20" t="s">
        <v>37</v>
      </c>
      <c r="F10" s="21" t="s">
        <v>38</v>
      </c>
      <c r="G10" s="21" t="s">
        <v>41</v>
      </c>
      <c r="H10" s="15" t="s">
        <v>42</v>
      </c>
      <c r="I10" s="16" t="s">
        <v>28</v>
      </c>
      <c r="J10" s="17">
        <v>150</v>
      </c>
      <c r="K10" s="17">
        <v>953.15</v>
      </c>
      <c r="L10" s="18">
        <f t="shared" si="0"/>
        <v>142972.5</v>
      </c>
      <c r="M10" s="19" t="s">
        <v>29</v>
      </c>
    </row>
    <row r="11" spans="1:13" ht="22.5" x14ac:dyDescent="0.25">
      <c r="A11" s="4"/>
      <c r="B11" s="12" t="s">
        <v>22</v>
      </c>
      <c r="C11" s="13" t="s">
        <v>35</v>
      </c>
      <c r="D11" s="13" t="s">
        <v>36</v>
      </c>
      <c r="E11" s="13" t="s">
        <v>37</v>
      </c>
      <c r="F11" s="14" t="s">
        <v>38</v>
      </c>
      <c r="G11" s="14" t="s">
        <v>43</v>
      </c>
      <c r="H11" s="15" t="s">
        <v>44</v>
      </c>
      <c r="I11" s="16" t="s">
        <v>28</v>
      </c>
      <c r="J11" s="17">
        <v>150</v>
      </c>
      <c r="K11" s="17">
        <v>1256.8699999999999</v>
      </c>
      <c r="L11" s="18">
        <f t="shared" si="0"/>
        <v>188530.49999999997</v>
      </c>
      <c r="M11" s="19" t="s">
        <v>29</v>
      </c>
    </row>
    <row r="12" spans="1:13" ht="22.5" x14ac:dyDescent="0.25">
      <c r="A12" s="4"/>
      <c r="B12" s="12" t="s">
        <v>22</v>
      </c>
      <c r="C12" s="13" t="s">
        <v>35</v>
      </c>
      <c r="D12" s="13" t="s">
        <v>45</v>
      </c>
      <c r="E12" s="20" t="s">
        <v>46</v>
      </c>
      <c r="F12" s="21" t="s">
        <v>47</v>
      </c>
      <c r="G12" s="21" t="s">
        <v>48</v>
      </c>
      <c r="H12" s="15" t="s">
        <v>49</v>
      </c>
      <c r="I12" s="16" t="s">
        <v>28</v>
      </c>
      <c r="J12" s="17">
        <v>50</v>
      </c>
      <c r="K12" s="17">
        <v>4100</v>
      </c>
      <c r="L12" s="18">
        <f t="shared" si="0"/>
        <v>205000</v>
      </c>
      <c r="M12" s="19" t="s">
        <v>29</v>
      </c>
    </row>
    <row r="13" spans="1:13" ht="22.5" x14ac:dyDescent="0.25">
      <c r="A13" s="4"/>
      <c r="B13" s="12" t="s">
        <v>22</v>
      </c>
      <c r="C13" s="13">
        <v>29902</v>
      </c>
      <c r="D13" s="13" t="s">
        <v>50</v>
      </c>
      <c r="E13" s="13" t="s">
        <v>51</v>
      </c>
      <c r="F13" s="14">
        <v>42142523</v>
      </c>
      <c r="G13" s="14" t="s">
        <v>52</v>
      </c>
      <c r="H13" s="15" t="s">
        <v>53</v>
      </c>
      <c r="I13" s="16" t="s">
        <v>28</v>
      </c>
      <c r="J13" s="17">
        <v>200</v>
      </c>
      <c r="K13" s="17">
        <v>27</v>
      </c>
      <c r="L13" s="18">
        <f t="shared" si="0"/>
        <v>5400</v>
      </c>
      <c r="M13" s="19" t="s">
        <v>29</v>
      </c>
    </row>
    <row r="14" spans="1:13" ht="22.5" x14ac:dyDescent="0.25">
      <c r="A14" s="4"/>
      <c r="B14" s="12" t="s">
        <v>22</v>
      </c>
      <c r="C14" s="13">
        <v>29902</v>
      </c>
      <c r="D14" s="13" t="s">
        <v>50</v>
      </c>
      <c r="E14" s="20" t="s">
        <v>51</v>
      </c>
      <c r="F14" s="21">
        <v>42142523</v>
      </c>
      <c r="G14" s="21" t="s">
        <v>54</v>
      </c>
      <c r="H14" s="15" t="s">
        <v>55</v>
      </c>
      <c r="I14" s="16" t="s">
        <v>28</v>
      </c>
      <c r="J14" s="17">
        <v>200</v>
      </c>
      <c r="K14" s="17">
        <v>33</v>
      </c>
      <c r="L14" s="18">
        <f t="shared" si="0"/>
        <v>6600</v>
      </c>
      <c r="M14" s="19" t="s">
        <v>29</v>
      </c>
    </row>
    <row r="15" spans="1:13" ht="22.5" x14ac:dyDescent="0.25">
      <c r="A15" s="4"/>
      <c r="B15" s="12" t="s">
        <v>22</v>
      </c>
      <c r="C15" s="13" t="s">
        <v>56</v>
      </c>
      <c r="D15" s="13" t="s">
        <v>50</v>
      </c>
      <c r="E15" s="13" t="s">
        <v>51</v>
      </c>
      <c r="F15" s="14">
        <v>42142523</v>
      </c>
      <c r="G15" s="14" t="s">
        <v>57</v>
      </c>
      <c r="H15" s="15" t="s">
        <v>58</v>
      </c>
      <c r="I15" s="16" t="s">
        <v>28</v>
      </c>
      <c r="J15" s="17">
        <v>200</v>
      </c>
      <c r="K15" s="17">
        <v>30</v>
      </c>
      <c r="L15" s="18">
        <f t="shared" si="0"/>
        <v>6000</v>
      </c>
      <c r="M15" s="19" t="s">
        <v>29</v>
      </c>
    </row>
    <row r="16" spans="1:13" ht="22.5" x14ac:dyDescent="0.25">
      <c r="A16" s="4"/>
      <c r="B16" s="12" t="s">
        <v>22</v>
      </c>
      <c r="C16" s="13">
        <v>29902</v>
      </c>
      <c r="D16" s="13" t="s">
        <v>59</v>
      </c>
      <c r="E16" s="20" t="s">
        <v>33</v>
      </c>
      <c r="F16" s="21">
        <v>42141501</v>
      </c>
      <c r="G16" s="21" t="s">
        <v>60</v>
      </c>
      <c r="H16" s="15" t="s">
        <v>61</v>
      </c>
      <c r="I16" s="16" t="s">
        <v>28</v>
      </c>
      <c r="J16" s="17">
        <v>10</v>
      </c>
      <c r="K16" s="17">
        <v>3166.67</v>
      </c>
      <c r="L16" s="18">
        <f t="shared" si="0"/>
        <v>31666.7</v>
      </c>
      <c r="M16" s="19" t="s">
        <v>29</v>
      </c>
    </row>
    <row r="17" spans="1:13" ht="22.5" x14ac:dyDescent="0.25">
      <c r="A17" s="4"/>
      <c r="B17" s="12" t="s">
        <v>22</v>
      </c>
      <c r="C17" s="13" t="s">
        <v>56</v>
      </c>
      <c r="D17" s="13" t="s">
        <v>59</v>
      </c>
      <c r="E17" s="13" t="s">
        <v>33</v>
      </c>
      <c r="F17" s="14">
        <v>42141501</v>
      </c>
      <c r="G17" s="14" t="s">
        <v>62</v>
      </c>
      <c r="H17" s="15" t="s">
        <v>63</v>
      </c>
      <c r="I17" s="16" t="s">
        <v>28</v>
      </c>
      <c r="J17" s="17">
        <v>1000</v>
      </c>
      <c r="K17" s="17">
        <v>27.77</v>
      </c>
      <c r="L17" s="18">
        <f t="shared" si="0"/>
        <v>27770</v>
      </c>
      <c r="M17" s="19" t="s">
        <v>29</v>
      </c>
    </row>
    <row r="18" spans="1:13" ht="22.5" x14ac:dyDescent="0.25">
      <c r="A18" s="4"/>
      <c r="B18" s="12" t="s">
        <v>22</v>
      </c>
      <c r="C18" s="13" t="s">
        <v>56</v>
      </c>
      <c r="D18" s="13" t="s">
        <v>64</v>
      </c>
      <c r="E18" s="20" t="s">
        <v>65</v>
      </c>
      <c r="F18" s="21">
        <v>42141502</v>
      </c>
      <c r="G18" s="21" t="s">
        <v>66</v>
      </c>
      <c r="H18" s="15" t="s">
        <v>67</v>
      </c>
      <c r="I18" s="16" t="s">
        <v>68</v>
      </c>
      <c r="J18" s="17">
        <v>50</v>
      </c>
      <c r="K18" s="17">
        <v>575.33000000000004</v>
      </c>
      <c r="L18" s="18">
        <f t="shared" si="0"/>
        <v>28766.500000000004</v>
      </c>
      <c r="M18" s="19" t="s">
        <v>29</v>
      </c>
    </row>
    <row r="19" spans="1:13" ht="22.5" x14ac:dyDescent="0.25">
      <c r="A19" s="4"/>
      <c r="B19" s="12" t="s">
        <v>22</v>
      </c>
      <c r="C19" s="13">
        <v>29902</v>
      </c>
      <c r="D19" s="13" t="s">
        <v>69</v>
      </c>
      <c r="E19" s="13" t="s">
        <v>70</v>
      </c>
      <c r="F19" s="14" t="s">
        <v>71</v>
      </c>
      <c r="G19" s="14" t="s">
        <v>72</v>
      </c>
      <c r="H19" s="15" t="s">
        <v>73</v>
      </c>
      <c r="I19" s="16" t="s">
        <v>28</v>
      </c>
      <c r="J19" s="17">
        <v>100</v>
      </c>
      <c r="K19" s="17">
        <v>195</v>
      </c>
      <c r="L19" s="18">
        <f t="shared" si="0"/>
        <v>19500</v>
      </c>
      <c r="M19" s="19" t="s">
        <v>29</v>
      </c>
    </row>
    <row r="20" spans="1:13" ht="22.5" x14ac:dyDescent="0.25">
      <c r="A20" s="4"/>
      <c r="B20" s="12" t="s">
        <v>22</v>
      </c>
      <c r="C20" s="13">
        <v>29902</v>
      </c>
      <c r="D20" s="13" t="s">
        <v>69</v>
      </c>
      <c r="E20" s="20" t="s">
        <v>70</v>
      </c>
      <c r="F20" s="21" t="s">
        <v>74</v>
      </c>
      <c r="G20" s="21" t="s">
        <v>75</v>
      </c>
      <c r="H20" s="15" t="s">
        <v>76</v>
      </c>
      <c r="I20" s="16" t="s">
        <v>68</v>
      </c>
      <c r="J20" s="17">
        <v>20</v>
      </c>
      <c r="K20" s="17">
        <v>10000</v>
      </c>
      <c r="L20" s="18">
        <f t="shared" si="0"/>
        <v>200000</v>
      </c>
      <c r="M20" s="19" t="s">
        <v>29</v>
      </c>
    </row>
    <row r="21" spans="1:13" ht="22.5" x14ac:dyDescent="0.25">
      <c r="A21" s="4"/>
      <c r="B21" s="12" t="s">
        <v>22</v>
      </c>
      <c r="C21" s="13">
        <v>29902</v>
      </c>
      <c r="D21" s="13" t="s">
        <v>77</v>
      </c>
      <c r="E21" s="20" t="s">
        <v>70</v>
      </c>
      <c r="F21" s="21">
        <v>42142611</v>
      </c>
      <c r="G21" s="21" t="s">
        <v>78</v>
      </c>
      <c r="H21" s="15" t="s">
        <v>79</v>
      </c>
      <c r="I21" s="16" t="s">
        <v>80</v>
      </c>
      <c r="J21" s="17">
        <v>4</v>
      </c>
      <c r="K21" s="17">
        <v>8160</v>
      </c>
      <c r="L21" s="18">
        <f t="shared" si="0"/>
        <v>32640</v>
      </c>
      <c r="M21" s="19" t="s">
        <v>29</v>
      </c>
    </row>
    <row r="22" spans="1:13" ht="22.5" x14ac:dyDescent="0.25">
      <c r="A22" s="4"/>
      <c r="B22" s="12" t="s">
        <v>22</v>
      </c>
      <c r="C22" s="13">
        <v>29902</v>
      </c>
      <c r="D22" s="13" t="s">
        <v>77</v>
      </c>
      <c r="E22" s="13" t="s">
        <v>81</v>
      </c>
      <c r="F22" s="14">
        <v>42142609</v>
      </c>
      <c r="G22" s="14" t="s">
        <v>82</v>
      </c>
      <c r="H22" s="15" t="s">
        <v>83</v>
      </c>
      <c r="I22" s="16" t="s">
        <v>28</v>
      </c>
      <c r="J22" s="17">
        <v>800</v>
      </c>
      <c r="K22" s="17">
        <v>61.2</v>
      </c>
      <c r="L22" s="18">
        <f t="shared" si="0"/>
        <v>48960</v>
      </c>
      <c r="M22" s="19" t="s">
        <v>29</v>
      </c>
    </row>
    <row r="23" spans="1:13" ht="22.5" x14ac:dyDescent="0.25">
      <c r="A23" s="4"/>
      <c r="B23" s="12" t="s">
        <v>22</v>
      </c>
      <c r="C23" s="13">
        <v>29902</v>
      </c>
      <c r="D23" s="13" t="s">
        <v>77</v>
      </c>
      <c r="E23" s="20" t="s">
        <v>81</v>
      </c>
      <c r="F23" s="21">
        <v>42142609</v>
      </c>
      <c r="G23" s="21" t="s">
        <v>84</v>
      </c>
      <c r="H23" s="15" t="s">
        <v>85</v>
      </c>
      <c r="I23" s="16" t="s">
        <v>28</v>
      </c>
      <c r="J23" s="17">
        <v>800</v>
      </c>
      <c r="K23" s="17">
        <v>61.2</v>
      </c>
      <c r="L23" s="18">
        <f t="shared" si="0"/>
        <v>48960</v>
      </c>
      <c r="M23" s="19" t="s">
        <v>29</v>
      </c>
    </row>
    <row r="24" spans="1:13" ht="22.5" x14ac:dyDescent="0.25">
      <c r="A24" s="4"/>
      <c r="B24" s="12" t="s">
        <v>22</v>
      </c>
      <c r="C24" s="13">
        <v>29902</v>
      </c>
      <c r="D24" s="13" t="s">
        <v>77</v>
      </c>
      <c r="E24" s="13" t="s">
        <v>81</v>
      </c>
      <c r="F24" s="14">
        <v>42142609</v>
      </c>
      <c r="G24" s="14" t="s">
        <v>86</v>
      </c>
      <c r="H24" s="15" t="s">
        <v>87</v>
      </c>
      <c r="I24" s="16" t="s">
        <v>80</v>
      </c>
      <c r="J24" s="17">
        <v>200</v>
      </c>
      <c r="K24" s="17">
        <v>88.4</v>
      </c>
      <c r="L24" s="18">
        <f t="shared" si="0"/>
        <v>17680</v>
      </c>
      <c r="M24" s="19" t="s">
        <v>29</v>
      </c>
    </row>
    <row r="25" spans="1:13" ht="22.5" x14ac:dyDescent="0.25">
      <c r="A25" s="4"/>
      <c r="B25" s="12" t="s">
        <v>22</v>
      </c>
      <c r="C25" s="13">
        <v>29902</v>
      </c>
      <c r="D25" s="13" t="s">
        <v>77</v>
      </c>
      <c r="E25" s="20" t="s">
        <v>88</v>
      </c>
      <c r="F25" s="21">
        <v>42142608</v>
      </c>
      <c r="G25" s="21" t="s">
        <v>89</v>
      </c>
      <c r="H25" s="15" t="s">
        <v>90</v>
      </c>
      <c r="I25" s="16" t="s">
        <v>80</v>
      </c>
      <c r="J25" s="17">
        <v>3</v>
      </c>
      <c r="K25" s="17">
        <v>5294.05</v>
      </c>
      <c r="L25" s="18">
        <f t="shared" si="0"/>
        <v>15882.150000000001</v>
      </c>
      <c r="M25" s="19" t="s">
        <v>29</v>
      </c>
    </row>
    <row r="26" spans="1:13" ht="22.5" x14ac:dyDescent="0.25">
      <c r="A26" s="4"/>
      <c r="B26" s="12" t="s">
        <v>22</v>
      </c>
      <c r="C26" s="13">
        <v>29902</v>
      </c>
      <c r="D26" s="13" t="s">
        <v>91</v>
      </c>
      <c r="E26" s="13" t="s">
        <v>70</v>
      </c>
      <c r="F26" s="14">
        <v>46181504</v>
      </c>
      <c r="G26" s="14" t="s">
        <v>92</v>
      </c>
      <c r="H26" s="15" t="s">
        <v>93</v>
      </c>
      <c r="I26" s="16" t="s">
        <v>80</v>
      </c>
      <c r="J26" s="17">
        <v>10</v>
      </c>
      <c r="K26" s="17">
        <v>3941.33</v>
      </c>
      <c r="L26" s="18">
        <f t="shared" si="0"/>
        <v>39413.300000000003</v>
      </c>
      <c r="M26" s="19" t="s">
        <v>29</v>
      </c>
    </row>
    <row r="27" spans="1:13" ht="22.5" x14ac:dyDescent="0.25">
      <c r="A27" s="4"/>
      <c r="B27" s="12" t="s">
        <v>22</v>
      </c>
      <c r="C27" s="13">
        <v>29902</v>
      </c>
      <c r="D27" s="13" t="s">
        <v>91</v>
      </c>
      <c r="E27" s="20" t="s">
        <v>70</v>
      </c>
      <c r="F27" s="21">
        <v>46181504</v>
      </c>
      <c r="G27" s="21" t="s">
        <v>94</v>
      </c>
      <c r="H27" s="15" t="s">
        <v>95</v>
      </c>
      <c r="I27" s="16" t="s">
        <v>80</v>
      </c>
      <c r="J27" s="17">
        <v>10</v>
      </c>
      <c r="K27" s="17">
        <v>3958.83</v>
      </c>
      <c r="L27" s="18">
        <f t="shared" si="0"/>
        <v>39588.300000000003</v>
      </c>
      <c r="M27" s="19" t="s">
        <v>29</v>
      </c>
    </row>
    <row r="28" spans="1:13" ht="22.5" x14ac:dyDescent="0.25">
      <c r="A28" s="4"/>
      <c r="B28" s="12" t="s">
        <v>22</v>
      </c>
      <c r="C28" s="13" t="s">
        <v>56</v>
      </c>
      <c r="D28" s="13" t="s">
        <v>91</v>
      </c>
      <c r="E28" s="13" t="s">
        <v>96</v>
      </c>
      <c r="F28" s="14">
        <v>42132205</v>
      </c>
      <c r="G28" s="14" t="s">
        <v>97</v>
      </c>
      <c r="H28" s="15" t="s">
        <v>98</v>
      </c>
      <c r="I28" s="16" t="s">
        <v>28</v>
      </c>
      <c r="J28" s="17">
        <v>400</v>
      </c>
      <c r="K28" s="17">
        <v>311.5</v>
      </c>
      <c r="L28" s="18">
        <f t="shared" si="0"/>
        <v>124600</v>
      </c>
      <c r="M28" s="19" t="s">
        <v>29</v>
      </c>
    </row>
    <row r="29" spans="1:13" ht="22.5" x14ac:dyDescent="0.25">
      <c r="A29" s="4"/>
      <c r="B29" s="12" t="s">
        <v>22</v>
      </c>
      <c r="C29" s="13" t="s">
        <v>56</v>
      </c>
      <c r="D29" s="13" t="s">
        <v>91</v>
      </c>
      <c r="E29" s="20" t="s">
        <v>96</v>
      </c>
      <c r="F29" s="21">
        <v>42132205</v>
      </c>
      <c r="G29" s="21" t="s">
        <v>99</v>
      </c>
      <c r="H29" s="15" t="s">
        <v>100</v>
      </c>
      <c r="I29" s="16" t="s">
        <v>28</v>
      </c>
      <c r="J29" s="17">
        <v>400</v>
      </c>
      <c r="K29" s="17">
        <v>311.5</v>
      </c>
      <c r="L29" s="18">
        <f t="shared" si="0"/>
        <v>124600</v>
      </c>
      <c r="M29" s="19" t="s">
        <v>29</v>
      </c>
    </row>
    <row r="30" spans="1:13" ht="22.5" x14ac:dyDescent="0.25">
      <c r="A30" s="4"/>
      <c r="B30" s="12" t="s">
        <v>22</v>
      </c>
      <c r="C30" s="13">
        <v>29902</v>
      </c>
      <c r="D30" s="13" t="s">
        <v>101</v>
      </c>
      <c r="E30" s="13" t="s">
        <v>81</v>
      </c>
      <c r="F30" s="14">
        <v>42131707</v>
      </c>
      <c r="G30" s="14">
        <v>92153276</v>
      </c>
      <c r="H30" s="15" t="s">
        <v>102</v>
      </c>
      <c r="I30" s="16" t="s">
        <v>80</v>
      </c>
      <c r="J30" s="17">
        <v>15</v>
      </c>
      <c r="K30" s="17">
        <v>13184.9</v>
      </c>
      <c r="L30" s="18">
        <f t="shared" si="0"/>
        <v>197773.5</v>
      </c>
      <c r="M30" s="19" t="s">
        <v>29</v>
      </c>
    </row>
    <row r="31" spans="1:13" ht="22.5" x14ac:dyDescent="0.25">
      <c r="A31" s="4"/>
      <c r="B31" s="12" t="s">
        <v>22</v>
      </c>
      <c r="C31" s="13">
        <v>29902</v>
      </c>
      <c r="D31" s="13" t="s">
        <v>103</v>
      </c>
      <c r="E31" s="20" t="s">
        <v>104</v>
      </c>
      <c r="F31" s="21">
        <v>42131707</v>
      </c>
      <c r="G31" s="21">
        <v>92082137</v>
      </c>
      <c r="H31" s="15" t="s">
        <v>105</v>
      </c>
      <c r="I31" s="16" t="s">
        <v>80</v>
      </c>
      <c r="J31" s="17">
        <v>40</v>
      </c>
      <c r="K31" s="17">
        <v>2418.4299999999998</v>
      </c>
      <c r="L31" s="18">
        <f t="shared" si="0"/>
        <v>96737.2</v>
      </c>
      <c r="M31" s="19" t="s">
        <v>29</v>
      </c>
    </row>
    <row r="32" spans="1:13" ht="22.5" x14ac:dyDescent="0.25">
      <c r="A32" s="4"/>
      <c r="B32" s="12" t="s">
        <v>22</v>
      </c>
      <c r="C32" s="13">
        <v>29902</v>
      </c>
      <c r="D32" s="13" t="s">
        <v>106</v>
      </c>
      <c r="E32" s="13" t="s">
        <v>70</v>
      </c>
      <c r="F32" s="14" t="s">
        <v>107</v>
      </c>
      <c r="G32" s="14" t="s">
        <v>108</v>
      </c>
      <c r="H32" s="15" t="s">
        <v>109</v>
      </c>
      <c r="I32" s="16" t="s">
        <v>80</v>
      </c>
      <c r="J32" s="17">
        <v>30</v>
      </c>
      <c r="K32" s="17">
        <v>22374</v>
      </c>
      <c r="L32" s="18">
        <f t="shared" si="0"/>
        <v>671220</v>
      </c>
      <c r="M32" s="19" t="s">
        <v>29</v>
      </c>
    </row>
    <row r="33" spans="1:13" ht="22.5" x14ac:dyDescent="0.25">
      <c r="A33" s="4"/>
      <c r="B33" s="12" t="s">
        <v>22</v>
      </c>
      <c r="C33" s="13">
        <v>29902</v>
      </c>
      <c r="D33" s="13" t="s">
        <v>110</v>
      </c>
      <c r="E33" s="20" t="s">
        <v>111</v>
      </c>
      <c r="F33" s="21">
        <v>42221504</v>
      </c>
      <c r="G33" s="21" t="s">
        <v>112</v>
      </c>
      <c r="H33" s="15" t="s">
        <v>113</v>
      </c>
      <c r="I33" s="16" t="s">
        <v>28</v>
      </c>
      <c r="J33" s="17">
        <v>50</v>
      </c>
      <c r="K33" s="17">
        <v>476</v>
      </c>
      <c r="L33" s="18">
        <f t="shared" si="0"/>
        <v>23800</v>
      </c>
      <c r="M33" s="19" t="s">
        <v>29</v>
      </c>
    </row>
    <row r="34" spans="1:13" ht="22.5" x14ac:dyDescent="0.25">
      <c r="A34" s="4"/>
      <c r="B34" s="12" t="s">
        <v>22</v>
      </c>
      <c r="C34" s="13">
        <v>29902</v>
      </c>
      <c r="D34" s="13" t="s">
        <v>110</v>
      </c>
      <c r="E34" s="13" t="s">
        <v>111</v>
      </c>
      <c r="F34" s="14">
        <v>42221504</v>
      </c>
      <c r="G34" s="14" t="s">
        <v>114</v>
      </c>
      <c r="H34" s="15" t="s">
        <v>115</v>
      </c>
      <c r="I34" s="16" t="s">
        <v>28</v>
      </c>
      <c r="J34" s="17">
        <v>50</v>
      </c>
      <c r="K34" s="17">
        <v>665.5</v>
      </c>
      <c r="L34" s="18">
        <f t="shared" si="0"/>
        <v>33275</v>
      </c>
      <c r="M34" s="19" t="s">
        <v>29</v>
      </c>
    </row>
    <row r="35" spans="1:13" ht="22.5" x14ac:dyDescent="0.25">
      <c r="A35" s="4"/>
      <c r="B35" s="12" t="s">
        <v>22</v>
      </c>
      <c r="C35" s="13">
        <v>29902</v>
      </c>
      <c r="D35" s="13" t="s">
        <v>110</v>
      </c>
      <c r="E35" s="20" t="s">
        <v>111</v>
      </c>
      <c r="F35" s="21">
        <v>42221504</v>
      </c>
      <c r="G35" s="21" t="s">
        <v>116</v>
      </c>
      <c r="H35" s="15" t="s">
        <v>117</v>
      </c>
      <c r="I35" s="16" t="s">
        <v>28</v>
      </c>
      <c r="J35" s="17">
        <v>50</v>
      </c>
      <c r="K35" s="17">
        <v>476</v>
      </c>
      <c r="L35" s="18">
        <f t="shared" si="0"/>
        <v>23800</v>
      </c>
      <c r="M35" s="19" t="s">
        <v>29</v>
      </c>
    </row>
    <row r="36" spans="1:13" ht="22.5" x14ac:dyDescent="0.25">
      <c r="A36" s="4"/>
      <c r="B36" s="12" t="s">
        <v>22</v>
      </c>
      <c r="C36" s="13">
        <v>29902</v>
      </c>
      <c r="D36" s="13" t="s">
        <v>23</v>
      </c>
      <c r="E36" s="13" t="s">
        <v>118</v>
      </c>
      <c r="F36" s="14">
        <v>42132102</v>
      </c>
      <c r="G36" s="14" t="s">
        <v>119</v>
      </c>
      <c r="H36" s="15" t="s">
        <v>120</v>
      </c>
      <c r="I36" s="16" t="s">
        <v>28</v>
      </c>
      <c r="J36" s="17">
        <v>30</v>
      </c>
      <c r="K36" s="17">
        <v>2026</v>
      </c>
      <c r="L36" s="18">
        <f t="shared" si="0"/>
        <v>60780</v>
      </c>
      <c r="M36" s="19" t="s">
        <v>29</v>
      </c>
    </row>
    <row r="37" spans="1:13" ht="22.5" x14ac:dyDescent="0.25">
      <c r="A37" s="4"/>
      <c r="B37" s="12" t="s">
        <v>22</v>
      </c>
      <c r="C37" s="13">
        <v>29902</v>
      </c>
      <c r="D37" s="13" t="s">
        <v>23</v>
      </c>
      <c r="E37" s="20" t="s">
        <v>121</v>
      </c>
      <c r="F37" s="21">
        <v>42131702</v>
      </c>
      <c r="G37" s="21">
        <v>92173292</v>
      </c>
      <c r="H37" s="15" t="s">
        <v>122</v>
      </c>
      <c r="I37" s="16" t="s">
        <v>28</v>
      </c>
      <c r="J37" s="17">
        <v>60</v>
      </c>
      <c r="K37" s="17">
        <v>932</v>
      </c>
      <c r="L37" s="18">
        <f t="shared" si="0"/>
        <v>55920</v>
      </c>
      <c r="M37" s="19" t="s">
        <v>29</v>
      </c>
    </row>
    <row r="38" spans="1:13" ht="22.5" x14ac:dyDescent="0.25">
      <c r="A38" s="4"/>
      <c r="B38" s="12" t="s">
        <v>22</v>
      </c>
      <c r="C38" s="13">
        <v>29902</v>
      </c>
      <c r="D38" s="13" t="s">
        <v>23</v>
      </c>
      <c r="E38" s="20" t="s">
        <v>123</v>
      </c>
      <c r="F38" s="21" t="s">
        <v>124</v>
      </c>
      <c r="G38" s="21" t="s">
        <v>125</v>
      </c>
      <c r="H38" s="15" t="s">
        <v>126</v>
      </c>
      <c r="I38" s="16" t="s">
        <v>28</v>
      </c>
      <c r="J38" s="17">
        <v>600</v>
      </c>
      <c r="K38" s="17">
        <v>18.5</v>
      </c>
      <c r="L38" s="18">
        <f t="shared" si="0"/>
        <v>11100</v>
      </c>
      <c r="M38" s="19" t="s">
        <v>29</v>
      </c>
    </row>
    <row r="39" spans="1:13" ht="22.5" x14ac:dyDescent="0.25">
      <c r="A39" s="4"/>
      <c r="B39" s="12" t="s">
        <v>22</v>
      </c>
      <c r="C39" s="13">
        <v>29902</v>
      </c>
      <c r="D39" s="13" t="s">
        <v>23</v>
      </c>
      <c r="E39" s="20" t="s">
        <v>127</v>
      </c>
      <c r="F39" s="21">
        <v>42221609</v>
      </c>
      <c r="G39" s="21" t="s">
        <v>128</v>
      </c>
      <c r="H39" s="15" t="s">
        <v>129</v>
      </c>
      <c r="I39" s="16" t="s">
        <v>28</v>
      </c>
      <c r="J39" s="17">
        <v>100</v>
      </c>
      <c r="K39" s="17">
        <v>492.5</v>
      </c>
      <c r="L39" s="18">
        <f t="shared" si="0"/>
        <v>49250</v>
      </c>
      <c r="M39" s="19" t="s">
        <v>29</v>
      </c>
    </row>
    <row r="40" spans="1:13" x14ac:dyDescent="0.25">
      <c r="A40" s="4"/>
      <c r="B40" s="4"/>
      <c r="C40" s="4"/>
      <c r="D40" s="4"/>
      <c r="E40" s="4"/>
      <c r="F40" s="4"/>
      <c r="G40" s="4"/>
      <c r="H40" s="22"/>
      <c r="I40" s="4"/>
      <c r="J40" s="4"/>
      <c r="K40" s="23"/>
      <c r="L40" s="23">
        <f>SUM(L5:L39)</f>
        <v>31133442.449999999</v>
      </c>
      <c r="M40" s="4"/>
    </row>
  </sheetData>
  <mergeCells count="7">
    <mergeCell ref="B2:M2"/>
    <mergeCell ref="C3:E3"/>
    <mergeCell ref="F3:G3"/>
    <mergeCell ref="H3:H4"/>
    <mergeCell ref="I3:I4"/>
    <mergeCell ref="J3:J4"/>
    <mergeCell ref="M3:M4"/>
  </mergeCells>
  <conditionalFormatting sqref="F6:G7">
    <cfRule type="cellIs" dxfId="19" priority="1" operator="equal">
      <formula>"NO HAY"</formula>
    </cfRule>
  </conditionalFormatting>
  <conditionalFormatting sqref="F33:G33">
    <cfRule type="cellIs" dxfId="18" priority="8" operator="equal">
      <formula>"NO HAY"</formula>
    </cfRule>
  </conditionalFormatting>
  <conditionalFormatting sqref="F35:G35">
    <cfRule type="cellIs" dxfId="17" priority="7" operator="equal">
      <formula>"NO HAY"</formula>
    </cfRule>
  </conditionalFormatting>
  <conditionalFormatting sqref="F37:G37">
    <cfRule type="cellIs" dxfId="16" priority="6" operator="equal">
      <formula>"NO HAY"</formula>
    </cfRule>
  </conditionalFormatting>
  <conditionalFormatting sqref="F38:G38">
    <cfRule type="cellIs" dxfId="15" priority="4" operator="equal">
      <formula>"NO HAY"</formula>
    </cfRule>
  </conditionalFormatting>
  <conditionalFormatting sqref="F39:G39">
    <cfRule type="cellIs" dxfId="14" priority="2" operator="equal">
      <formula>"NO HAY"</formula>
    </cfRule>
  </conditionalFormatting>
  <conditionalFormatting sqref="F5:G5">
    <cfRule type="cellIs" dxfId="13" priority="22" operator="equal">
      <formula>"NO HAY"</formula>
    </cfRule>
  </conditionalFormatting>
  <conditionalFormatting sqref="F8:G9 F11:G11 F13:G13 F15:G15 F17:G17 F19:G19 F22:G22 F24:G24 F26:G26 F28:G28 F30:G30 F32:G32 F34:G34 F36:G36">
    <cfRule type="cellIs" dxfId="12" priority="21" operator="equal">
      <formula>"NO HAY"</formula>
    </cfRule>
  </conditionalFormatting>
  <conditionalFormatting sqref="F10:G10">
    <cfRule type="cellIs" dxfId="11" priority="20" operator="equal">
      <formula>"NO HAY"</formula>
    </cfRule>
  </conditionalFormatting>
  <conditionalFormatting sqref="F12:G12">
    <cfRule type="cellIs" dxfId="10" priority="19" operator="equal">
      <formula>"NO HAY"</formula>
    </cfRule>
  </conditionalFormatting>
  <conditionalFormatting sqref="F14:G14">
    <cfRule type="cellIs" dxfId="9" priority="18" operator="equal">
      <formula>"NO HAY"</formula>
    </cfRule>
  </conditionalFormatting>
  <conditionalFormatting sqref="F16:G16">
    <cfRule type="cellIs" dxfId="8" priority="17" operator="equal">
      <formula>"NO HAY"</formula>
    </cfRule>
  </conditionalFormatting>
  <conditionalFormatting sqref="F18:G18">
    <cfRule type="cellIs" dxfId="7" priority="16" operator="equal">
      <formula>"NO HAY"</formula>
    </cfRule>
  </conditionalFormatting>
  <conditionalFormatting sqref="F20:G20">
    <cfRule type="cellIs" dxfId="6" priority="15" operator="equal">
      <formula>"NO HAY"</formula>
    </cfRule>
  </conditionalFormatting>
  <conditionalFormatting sqref="F21:G21">
    <cfRule type="cellIs" dxfId="5" priority="14" operator="equal">
      <formula>"NO HAY"</formula>
    </cfRule>
  </conditionalFormatting>
  <conditionalFormatting sqref="F23:G23">
    <cfRule type="cellIs" dxfId="4" priority="13" operator="equal">
      <formula>"NO HAY"</formula>
    </cfRule>
  </conditionalFormatting>
  <conditionalFormatting sqref="F25:G25">
    <cfRule type="cellIs" dxfId="3" priority="12" operator="equal">
      <formula>"NO HAY"</formula>
    </cfRule>
  </conditionalFormatting>
  <conditionalFormatting sqref="F27:G27">
    <cfRule type="cellIs" dxfId="2" priority="11" operator="equal">
      <formula>"NO HAY"</formula>
    </cfRule>
  </conditionalFormatting>
  <conditionalFormatting sqref="F29:G29">
    <cfRule type="cellIs" dxfId="1" priority="10" operator="equal">
      <formula>"NO HAY"</formula>
    </cfRule>
  </conditionalFormatting>
  <conditionalFormatting sqref="F31:G31">
    <cfRule type="cellIs" dxfId="0" priority="9" operator="equal">
      <formula>"NO HAY"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FFCFCC-2970-4382-A76B-0495E19D0CB9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9f1d2543-a317-404b-b796-299c7d331056"/>
    <ds:schemaRef ds:uri="http://purl.org/dc/elements/1.1/"/>
    <ds:schemaRef ds:uri="http://purl.org/dc/dcmitype/"/>
    <ds:schemaRef ds:uri="ca0b8503-558e-4550-823a-26f008707f9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de Adquisiciones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2021-12-14T09:53:32Z</dcterms:created>
  <dcterms:modified xsi:type="dcterms:W3CDTF">2024-01-16T15:32:56Z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